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mergency Contac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'Emergency Contacts'!$A$4:$T$104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662"/>
      <sz val="10"/>
    </font>
    <font>
      <name val="Calibri"/>
      <b val="1"/>
      <color rgb="00FFFFFF"/>
      <sz val="11"/>
    </font>
    <font>
      <name val="Calibri"/>
      <b val="1"/>
      <color rgb="00243634"/>
      <sz val="10"/>
    </font>
    <font>
      <name val="Calibri"/>
      <color rgb="00243634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A93F2C"/>
        <sz val="10"/>
      </font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3" customWidth="1" min="4" max="4"/>
  </cols>
  <sheetData>
    <row r="1" ht="27" customHeight="1">
      <c r="A1" s="1" t="inlineStr">
        <is>
          <t>Pet Emergency Contact Summary</t>
        </is>
      </c>
    </row>
    <row r="2" ht="30" customHeight="1">
      <c r="A2" s="2" t="inlineStr">
        <is>
          <t>Calculated indicators from the Emergency Contacts sheet. Alerts request a human check and do not verify or contact anyone.</t>
        </is>
      </c>
    </row>
    <row r="3">
      <c r="A3" s="3" t="inlineStr">
        <is>
          <t>Indicator</t>
        </is>
      </c>
      <c r="B3" s="3" t="inlineStr">
        <is>
          <t>Calculated Value</t>
        </is>
      </c>
    </row>
    <row r="4">
      <c r="A4" s="4" t="inlineStr">
        <is>
          <t>Data as of</t>
        </is>
      </c>
      <c r="B4" s="5">
        <f>TODAY()</f>
        <v/>
      </c>
    </row>
    <row r="5">
      <c r="A5" s="6" t="inlineStr">
        <is>
          <t>Listed pets</t>
        </is>
      </c>
      <c r="B5" s="7">
        <f>COUNTIF('Emergency Contacts'!$A$5:$A$104,"&lt;&gt;")</f>
        <v/>
      </c>
    </row>
    <row r="6">
      <c r="A6" s="4" t="inlineStr">
        <is>
          <t>Active plans</t>
        </is>
      </c>
      <c r="B6" s="8">
        <f>COUNTIF('Emergency Contacts'!$D$5:$D$104,"Active")</f>
        <v/>
      </c>
    </row>
    <row r="7">
      <c r="A7" s="6" t="inlineStr">
        <is>
          <t>Ready active plans</t>
        </is>
      </c>
      <c r="B7" s="7">
        <f>COUNTIFS('Emergency Contacts'!$D$5:$D$104,"Active",'Emergency Contacts'!$T$5:$T$104,"Ready")</f>
        <v/>
      </c>
    </row>
    <row r="8">
      <c r="A8" s="4" t="inlineStr">
        <is>
          <t>Active plans to check</t>
        </is>
      </c>
      <c r="B8" s="8">
        <f>COUNTIFS('Emergency Contacts'!$D$5:$D$104,"Active",'Emergency Contacts'!$T$5:$T$104,"Check*")</f>
        <v/>
      </c>
    </row>
    <row r="9">
      <c r="A9" s="6" t="inlineStr">
        <is>
          <t>Reviews due</t>
        </is>
      </c>
      <c r="B9" s="7">
        <f>COUNTIFS('Emergency Contacts'!$D$5:$D$104,"Active",'Emergency Contacts'!$R$5:$R$104,"Review due")</f>
        <v/>
      </c>
    </row>
    <row r="10">
      <c r="A10" s="4" t="inlineStr">
        <is>
          <t>Reviews due soon</t>
        </is>
      </c>
      <c r="B10" s="8">
        <f>COUNTIFS('Emergency Contacts'!$D$5:$D$104,"Active",'Emergency Contacts'!$R$5:$R$104,"Due soon")</f>
        <v/>
      </c>
    </row>
    <row r="11">
      <c r="A11" s="6" t="inlineStr">
        <is>
          <t>Missing primary phone</t>
        </is>
      </c>
      <c r="B11" s="7">
        <f>COUNTIFS('Emergency Contacts'!$D$5:$D$104,"Active",'Emergency Contacts'!$G$5:$G$104,"")</f>
        <v/>
      </c>
    </row>
    <row r="12">
      <c r="A12" s="4" t="inlineStr">
        <is>
          <t>Missing backup phone</t>
        </is>
      </c>
      <c r="B12" s="8">
        <f>COUNTIFS('Emergency Contacts'!$D$5:$D$104,"Active",'Emergency Contacts'!$I$5:$I$104,"")</f>
        <v/>
      </c>
    </row>
    <row r="13">
      <c r="A13" s="6" t="inlineStr">
        <is>
          <t>Orders pending owner review</t>
        </is>
      </c>
      <c r="B13" s="7">
        <f>COUNTIFS('Emergency Contacts'!$D$5:$D$104,"Active",'Emergency Contacts'!$O$5:$O$104,"Pending review")</f>
        <v/>
      </c>
    </row>
    <row r="14">
      <c r="A14" s="4" t="inlineStr">
        <is>
          <t>Ready rate</t>
        </is>
      </c>
      <c r="B14" s="9">
        <f>IFERROR(B7/B6,"")</f>
        <v/>
      </c>
    </row>
    <row r="15">
      <c r="A15" s="6" t="inlineStr">
        <is>
          <t>Earliest active next review</t>
        </is>
      </c>
      <c r="B15" s="10">
        <f>IFERROR(IF(COUNT('Emergency Contacts'!$S$5:INDEX('Emergency Contacts'!$S:$S,104))=0,"",MIN('Emergency Contacts'!$S$5:INDEX('Emergency Contacts'!$S:$S,104))),"")</f>
        <v/>
      </c>
    </row>
  </sheetData>
  <mergeCells count="1">
    <mergeCell ref="A1:D1"/>
  </mergeCells>
  <conditionalFormatting sqref="B7">
    <cfRule type="expression" priority="1" dxfId="0" stopIfTrue="1">
      <formula>$B7&gt;0</formula>
    </cfRule>
  </conditionalFormatting>
  <conditionalFormatting sqref="B8:B13">
    <cfRule type="expression" priority="2" dxfId="1" stopIfTrue="1">
      <formula>B8&gt;0</formula>
    </cfRule>
  </conditionalFormatting>
  <conditionalFormatting sqref="B14">
    <cfRule type="expression" priority="3" dxfId="0" stopIfTrue="1">
      <formula>$B14=1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4"/>
  <sheetViews>
    <sheetView showGridLines="0" zoomScale="8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9" customWidth="1" min="2" max="2"/>
    <col width="23" customWidth="1" min="3" max="3"/>
    <col width="13" customWidth="1" min="4" max="4"/>
    <col width="14" customWidth="1" min="5" max="5"/>
    <col width="21" customWidth="1" min="6" max="6"/>
    <col width="22" customWidth="1" min="7" max="7"/>
    <col width="21" customWidth="1" min="8" max="8"/>
    <col width="22" customWidth="1" min="9" max="9"/>
    <col width="25" customWidth="1" min="10" max="10"/>
    <col width="22" customWidth="1" min="11" max="11"/>
    <col width="19" customWidth="1" min="12" max="12"/>
    <col width="19" customWidth="1" min="13" max="13"/>
    <col width="19" customWidth="1" min="14" max="14"/>
    <col width="20" customWidth="1" min="15" max="15"/>
    <col width="17" customWidth="1" min="16" max="16"/>
    <col width="18" customWidth="1" min="17" max="17"/>
    <col width="17" customWidth="1" min="18" max="18"/>
    <col width="14" customWidth="1" min="19" max="19"/>
    <col width="19" customWidth="1" min="20" max="20"/>
  </cols>
  <sheetData>
    <row r="1" ht="27" customHeight="1">
      <c r="A1" s="1" t="inlineStr">
        <is>
          <t>Pet Emergency Contact Spreadsheet</t>
        </is>
      </c>
    </row>
    <row r="2" ht="30" customHeight="1">
      <c r="A2" s="2" t="inlineStr">
        <is>
          <t>Enter owner-supplied contacts and the confirmed escalation sequence. All sample entries are fictional; workbook alerts require a human check.</t>
        </is>
      </c>
    </row>
    <row r="3"/>
    <row r="4" ht="34" customHeight="1">
      <c r="A4" s="11" t="inlineStr">
        <is>
          <t>Pet ID</t>
        </is>
      </c>
      <c r="B4" s="11" t="inlineStr">
        <is>
          <t>Pet Name</t>
        </is>
      </c>
      <c r="C4" s="11" t="inlineStr">
        <is>
          <t>Household</t>
        </is>
      </c>
      <c r="D4" s="11" t="inlineStr">
        <is>
          <t>Plan Status</t>
        </is>
      </c>
      <c r="E4" s="11" t="inlineStr">
        <is>
          <t>Last Reviewed</t>
        </is>
      </c>
      <c r="F4" s="11" t="inlineStr">
        <is>
          <t>Primary Contact</t>
        </is>
      </c>
      <c r="G4" s="11" t="inlineStr">
        <is>
          <t>Primary Phone</t>
        </is>
      </c>
      <c r="H4" s="11" t="inlineStr">
        <is>
          <t>Backup Contact</t>
        </is>
      </c>
      <c r="I4" s="11" t="inlineStr">
        <is>
          <t>Backup Phone</t>
        </is>
      </c>
      <c r="J4" s="11" t="inlineStr">
        <is>
          <t>Preferred Clinic</t>
        </is>
      </c>
      <c r="K4" s="11" t="inlineStr">
        <is>
          <t>Clinic Phone</t>
        </is>
      </c>
      <c r="L4" s="11" t="inlineStr">
        <is>
          <t>Step 1</t>
        </is>
      </c>
      <c r="M4" s="11" t="inlineStr">
        <is>
          <t>Step 2</t>
        </is>
      </c>
      <c r="N4" s="11" t="inlineStr">
        <is>
          <t>Step 3</t>
        </is>
      </c>
      <c r="O4" s="11" t="inlineStr">
        <is>
          <t>Order Status</t>
        </is>
      </c>
      <c r="P4" s="11" t="inlineStr">
        <is>
          <t>Contact Check</t>
        </is>
      </c>
      <c r="Q4" s="11" t="inlineStr">
        <is>
          <t>Order Check</t>
        </is>
      </c>
      <c r="R4" s="11" t="inlineStr">
        <is>
          <t>Review Check</t>
        </is>
      </c>
      <c r="S4" s="11" t="inlineStr">
        <is>
          <t>Next Review</t>
        </is>
      </c>
      <c r="T4" s="11" t="inlineStr">
        <is>
          <t>Plan Check</t>
        </is>
      </c>
    </row>
    <row r="5" ht="31" customHeight="1">
      <c r="A5" s="12" t="inlineStr">
        <is>
          <t>PET-001</t>
        </is>
      </c>
      <c r="B5" s="12" t="inlineStr">
        <is>
          <t>Sample Pet Comet</t>
        </is>
      </c>
      <c r="C5" s="12" t="inlineStr">
        <is>
          <t>Example Household A</t>
        </is>
      </c>
      <c r="D5" s="13" t="inlineStr">
        <is>
          <t>Active</t>
        </is>
      </c>
      <c r="E5" s="14" t="n">
        <v>46229</v>
      </c>
      <c r="F5" s="12" t="inlineStr">
        <is>
          <t>Avery Example</t>
        </is>
      </c>
      <c r="G5" s="12" t="inlineStr">
        <is>
          <t>(555) 010-0101 sample</t>
        </is>
      </c>
      <c r="H5" s="12" t="inlineStr">
        <is>
          <t>Morgan Example</t>
        </is>
      </c>
      <c r="I5" s="12" t="inlineStr">
        <is>
          <t>(555) 010-0102 sample</t>
        </is>
      </c>
      <c r="J5" s="12" t="inlineStr">
        <is>
          <t>Northstar Demo Clinic</t>
        </is>
      </c>
      <c r="K5" s="12" t="inlineStr">
        <is>
          <t>(555) 010-0191 sample</t>
        </is>
      </c>
      <c r="L5" s="13" t="inlineStr">
        <is>
          <t>Primary contact</t>
        </is>
      </c>
      <c r="M5" s="13" t="inlineStr">
        <is>
          <t>Backup contact</t>
        </is>
      </c>
      <c r="N5" s="13" t="inlineStr">
        <is>
          <t>Preferred clinic</t>
        </is>
      </c>
      <c r="O5" s="13" t="inlineStr">
        <is>
          <t>Approved by owner</t>
        </is>
      </c>
      <c r="P5" s="15">
        <f>IF($A5="","",IF($D5="Inactive","Inactive",IF($D5&lt;&gt;"Active","Choose status",IF(COUNTBLANK($F5:$K5)&gt;0,"Check contacts","Complete"))))</f>
        <v/>
      </c>
      <c r="Q5" s="15">
        <f>IF($A5="","",IF($D5="Inactive","Inactive",IF($D5&lt;&gt;"Active","Choose status",IF($O5&lt;&gt;"Approved by owner","Approval needed",IF(COUNTA($L5:$N5)&lt;3,"Check order",IF(OR(COUNTIF($L5:$N5,$L5)&gt;1,COUNTIF($L5:$N5,$M5)&gt;1,COUNTIF($L5:$N5,$N5)&gt;1),"Duplicate step","Order complete"))))))</f>
        <v/>
      </c>
      <c r="R5" s="15">
        <f>IF($A5="","",IF($D5="Inactive","Inactive",IF($D5&lt;&gt;"Active","Choose status",IF(OR(Assumptions!$B$4="",Assumptions!$B$5=""),"Check settings",IF($E5="","Add review date",IF($E5+Assumptions!$B$4&lt;=TODAY(),"Review due",IF($E5+Assumptions!$B$4&lt;=TODAY()+Assumptions!$B$5,"Due soon","Current")))))))</f>
        <v/>
      </c>
      <c r="S5" s="16">
        <f>IF($A5="","",IF(OR($D5&lt;&gt;"Active",$E5="",Assumptions!$B$4=""),"",$E5+Assumptions!$B$4))</f>
        <v/>
      </c>
      <c r="T5" s="15">
        <f>IF($A5="","",IF(COUNTIF($A$5:$A$104,$A5)&gt;1,"Check duplicate ID",IF(OR($B5="",$C5=""),"Check pet details",IF($D5="Inactive","Inactive",IF(AND($P5="Complete",$Q5="Order complete",OR($R5="Current",$R5="Due soon")),"Ready","Check")))))</f>
        <v/>
      </c>
    </row>
    <row r="6" ht="31" customHeight="1">
      <c r="A6" s="12" t="inlineStr">
        <is>
          <t>PET-002</t>
        </is>
      </c>
      <c r="B6" s="12" t="inlineStr">
        <is>
          <t>Sample Pet Pebble</t>
        </is>
      </c>
      <c r="C6" s="12" t="inlineStr">
        <is>
          <t>Example Household B</t>
        </is>
      </c>
      <c r="D6" s="13" t="inlineStr">
        <is>
          <t>Active</t>
        </is>
      </c>
      <c r="E6" s="14" t="n">
        <v>46124</v>
      </c>
      <c r="F6" s="12" t="inlineStr">
        <is>
          <t>Riley Sample</t>
        </is>
      </c>
      <c r="G6" s="12" t="inlineStr">
        <is>
          <t>(555) 010-0103 sample</t>
        </is>
      </c>
      <c r="H6" s="12" t="inlineStr">
        <is>
          <t>Taylor Sample</t>
        </is>
      </c>
      <c r="I6" s="12" t="inlineStr">
        <is>
          <t>(555) 010-0104 sample</t>
        </is>
      </c>
      <c r="J6" s="12" t="inlineStr">
        <is>
          <t>Blue Oak Sample Clinic</t>
        </is>
      </c>
      <c r="K6" s="12" t="inlineStr">
        <is>
          <t>(555) 010-0192 sample</t>
        </is>
      </c>
      <c r="L6" s="13" t="inlineStr">
        <is>
          <t>Backup contact</t>
        </is>
      </c>
      <c r="M6" s="13" t="inlineStr">
        <is>
          <t>Primary contact</t>
        </is>
      </c>
      <c r="N6" s="13" t="inlineStr">
        <is>
          <t>Preferred clinic</t>
        </is>
      </c>
      <c r="O6" s="13" t="inlineStr">
        <is>
          <t>Approved by owner</t>
        </is>
      </c>
      <c r="P6" s="17">
        <f>IF($A6="","",IF($D6="Inactive","Inactive",IF($D6&lt;&gt;"Active","Choose status",IF(COUNTBLANK($F6:$K6)&gt;0,"Check contacts","Complete"))))</f>
        <v/>
      </c>
      <c r="Q6" s="17">
        <f>IF($A6="","",IF($D6="Inactive","Inactive",IF($D6&lt;&gt;"Active","Choose status",IF($O6&lt;&gt;"Approved by owner","Approval needed",IF(COUNTA($L6:$N6)&lt;3,"Check order",IF(OR(COUNTIF($L6:$N6,$L6)&gt;1,COUNTIF($L6:$N6,$M6)&gt;1,COUNTIF($L6:$N6,$N6)&gt;1),"Duplicate step","Order complete"))))))</f>
        <v/>
      </c>
      <c r="R6" s="17">
        <f>IF($A6="","",IF($D6="Inactive","Inactive",IF($D6&lt;&gt;"Active","Choose status",IF(OR(Assumptions!$B$4="",Assumptions!$B$5=""),"Check settings",IF($E6="","Add review date",IF($E6+Assumptions!$B$4&lt;=TODAY(),"Review due",IF($E6+Assumptions!$B$4&lt;=TODAY()+Assumptions!$B$5,"Due soon","Current")))))))</f>
        <v/>
      </c>
      <c r="S6" s="18">
        <f>IF($A6="","",IF(OR($D6&lt;&gt;"Active",$E6="",Assumptions!$B$4=""),"",$E6+Assumptions!$B$4))</f>
        <v/>
      </c>
      <c r="T6" s="17">
        <f>IF($A6="","",IF(COUNTIF($A$5:$A$104,$A6)&gt;1,"Check duplicate ID",IF(OR($B6="",$C6=""),"Check pet details",IF($D6="Inactive","Inactive",IF(AND($P6="Complete",$Q6="Order complete",OR($R6="Current",$R6="Due soon")),"Ready","Check")))))</f>
        <v/>
      </c>
    </row>
    <row r="7" ht="31" customHeight="1">
      <c r="A7" s="12" t="inlineStr">
        <is>
          <t>PET-003</t>
        </is>
      </c>
      <c r="B7" s="12" t="inlineStr">
        <is>
          <t>Sample Pet Otis</t>
        </is>
      </c>
      <c r="C7" s="12" t="inlineStr">
        <is>
          <t>Example Household C</t>
        </is>
      </c>
      <c r="D7" s="13" t="inlineStr">
        <is>
          <t>Active</t>
        </is>
      </c>
      <c r="E7" s="14" t="n">
        <v>46093</v>
      </c>
      <c r="F7" s="12" t="inlineStr">
        <is>
          <t>Jordan Fiction</t>
        </is>
      </c>
      <c r="G7" s="12" t="inlineStr">
        <is>
          <t>(555) 010-0105 sample</t>
        </is>
      </c>
      <c r="H7" s="12" t="inlineStr">
        <is>
          <t>Casey Fiction</t>
        </is>
      </c>
      <c r="I7" s="12" t="inlineStr">
        <is>
          <t>(555) 010-0106 sample</t>
        </is>
      </c>
      <c r="J7" s="12" t="inlineStr">
        <is>
          <t>Lantern Fictional Clinic</t>
        </is>
      </c>
      <c r="K7" s="12" t="inlineStr">
        <is>
          <t>(555) 010-0193 sample</t>
        </is>
      </c>
      <c r="L7" s="13" t="inlineStr">
        <is>
          <t>Primary contact</t>
        </is>
      </c>
      <c r="M7" s="13" t="inlineStr">
        <is>
          <t>Preferred clinic</t>
        </is>
      </c>
      <c r="N7" s="13" t="inlineStr">
        <is>
          <t>Backup contact</t>
        </is>
      </c>
      <c r="O7" s="13" t="inlineStr">
        <is>
          <t>Approved by owner</t>
        </is>
      </c>
      <c r="P7" s="15">
        <f>IF($A7="","",IF($D7="Inactive","Inactive",IF($D7&lt;&gt;"Active","Choose status",IF(COUNTBLANK($F7:$K7)&gt;0,"Check contacts","Complete"))))</f>
        <v/>
      </c>
      <c r="Q7" s="15">
        <f>IF($A7="","",IF($D7="Inactive","Inactive",IF($D7&lt;&gt;"Active","Choose status",IF($O7&lt;&gt;"Approved by owner","Approval needed",IF(COUNTA($L7:$N7)&lt;3,"Check order",IF(OR(COUNTIF($L7:$N7,$L7)&gt;1,COUNTIF($L7:$N7,$M7)&gt;1,COUNTIF($L7:$N7,$N7)&gt;1),"Duplicate step","Order complete"))))))</f>
        <v/>
      </c>
      <c r="R7" s="15">
        <f>IF($A7="","",IF($D7="Inactive","Inactive",IF($D7&lt;&gt;"Active","Choose status",IF(OR(Assumptions!$B$4="",Assumptions!$B$5=""),"Check settings",IF($E7="","Add review date",IF($E7+Assumptions!$B$4&lt;=TODAY(),"Review due",IF($E7+Assumptions!$B$4&lt;=TODAY()+Assumptions!$B$5,"Due soon","Current")))))))</f>
        <v/>
      </c>
      <c r="S7" s="16">
        <f>IF($A7="","",IF(OR($D7&lt;&gt;"Active",$E7="",Assumptions!$B$4=""),"",$E7+Assumptions!$B$4))</f>
        <v/>
      </c>
      <c r="T7" s="15">
        <f>IF($A7="","",IF(COUNTIF($A$5:$A$104,$A7)&gt;1,"Check duplicate ID",IF(OR($B7="",$C7=""),"Check pet details",IF($D7="Inactive","Inactive",IF(AND($P7="Complete",$Q7="Order complete",OR($R7="Current",$R7="Due soon")),"Ready","Check")))))</f>
        <v/>
      </c>
    </row>
    <row r="8" ht="31" customHeight="1">
      <c r="A8" s="12" t="inlineStr">
        <is>
          <t>PET-004</t>
        </is>
      </c>
      <c r="B8" s="12" t="inlineStr">
        <is>
          <t>Sample Pet Clover</t>
        </is>
      </c>
      <c r="C8" s="12" t="inlineStr">
        <is>
          <t>Example Household D</t>
        </is>
      </c>
      <c r="D8" s="13" t="inlineStr">
        <is>
          <t>Active</t>
        </is>
      </c>
      <c r="E8" s="14" t="n">
        <v>46254</v>
      </c>
      <c r="F8" s="12" t="inlineStr">
        <is>
          <t>Robin Example</t>
        </is>
      </c>
      <c r="G8" s="12" t="inlineStr">
        <is>
          <t>(555) 010-0107 sample</t>
        </is>
      </c>
      <c r="H8" s="12" t="inlineStr">
        <is>
          <t>Skyler Example</t>
        </is>
      </c>
      <c r="I8" s="12" t="inlineStr"/>
      <c r="J8" s="12" t="inlineStr">
        <is>
          <t>Juniper Demo Clinic</t>
        </is>
      </c>
      <c r="K8" s="12" t="inlineStr">
        <is>
          <t>(555) 010-0194 sample</t>
        </is>
      </c>
      <c r="L8" s="13" t="inlineStr">
        <is>
          <t>Primary contact</t>
        </is>
      </c>
      <c r="M8" s="13" t="inlineStr">
        <is>
          <t>Backup contact</t>
        </is>
      </c>
      <c r="N8" s="13" t="inlineStr">
        <is>
          <t>Preferred clinic</t>
        </is>
      </c>
      <c r="O8" s="13" t="inlineStr">
        <is>
          <t>Approved by owner</t>
        </is>
      </c>
      <c r="P8" s="17">
        <f>IF($A8="","",IF($D8="Inactive","Inactive",IF($D8&lt;&gt;"Active","Choose status",IF(COUNTBLANK($F8:$K8)&gt;0,"Check contacts","Complete"))))</f>
        <v/>
      </c>
      <c r="Q8" s="17">
        <f>IF($A8="","",IF($D8="Inactive","Inactive",IF($D8&lt;&gt;"Active","Choose status",IF($O8&lt;&gt;"Approved by owner","Approval needed",IF(COUNTA($L8:$N8)&lt;3,"Check order",IF(OR(COUNTIF($L8:$N8,$L8)&gt;1,COUNTIF($L8:$N8,$M8)&gt;1,COUNTIF($L8:$N8,$N8)&gt;1),"Duplicate step","Order complete"))))))</f>
        <v/>
      </c>
      <c r="R8" s="17">
        <f>IF($A8="","",IF($D8="Inactive","Inactive",IF($D8&lt;&gt;"Active","Choose status",IF(OR(Assumptions!$B$4="",Assumptions!$B$5=""),"Check settings",IF($E8="","Add review date",IF($E8+Assumptions!$B$4&lt;=TODAY(),"Review due",IF($E8+Assumptions!$B$4&lt;=TODAY()+Assumptions!$B$5,"Due soon","Current")))))))</f>
        <v/>
      </c>
      <c r="S8" s="18">
        <f>IF($A8="","",IF(OR($D8&lt;&gt;"Active",$E8="",Assumptions!$B$4=""),"",$E8+Assumptions!$B$4))</f>
        <v/>
      </c>
      <c r="T8" s="17">
        <f>IF($A8="","",IF(COUNTIF($A$5:$A$104,$A8)&gt;1,"Check duplicate ID",IF(OR($B8="",$C8=""),"Check pet details",IF($D8="Inactive","Inactive",IF(AND($P8="Complete",$Q8="Order complete",OR($R8="Current",$R8="Due soon")),"Ready","Check")))))</f>
        <v/>
      </c>
    </row>
    <row r="9" ht="31" customHeight="1">
      <c r="A9" s="12" t="inlineStr">
        <is>
          <t>PET-005</t>
        </is>
      </c>
      <c r="B9" s="12" t="inlineStr">
        <is>
          <t>Sample Pet Nova</t>
        </is>
      </c>
      <c r="C9" s="12" t="inlineStr">
        <is>
          <t>Example Household E</t>
        </is>
      </c>
      <c r="D9" s="13" t="inlineStr">
        <is>
          <t>Active</t>
        </is>
      </c>
      <c r="E9" s="14" t="n">
        <v>46214</v>
      </c>
      <c r="F9" s="12" t="inlineStr">
        <is>
          <t>Cameron Sample</t>
        </is>
      </c>
      <c r="G9" s="12" t="inlineStr">
        <is>
          <t>(555) 010-0109 sample</t>
        </is>
      </c>
      <c r="H9" s="12" t="inlineStr">
        <is>
          <t>Drew Sample</t>
        </is>
      </c>
      <c r="I9" s="12" t="inlineStr">
        <is>
          <t>(555) 010-0110 sample</t>
        </is>
      </c>
      <c r="J9" s="12" t="inlineStr">
        <is>
          <t>Northstar Demo Clinic</t>
        </is>
      </c>
      <c r="K9" s="12" t="inlineStr">
        <is>
          <t>(555) 010-0191 sample</t>
        </is>
      </c>
      <c r="L9" s="13" t="inlineStr">
        <is>
          <t>Primary contact</t>
        </is>
      </c>
      <c r="M9" s="13" t="inlineStr">
        <is>
          <t>Primary contact</t>
        </is>
      </c>
      <c r="N9" s="13" t="inlineStr">
        <is>
          <t>Preferred clinic</t>
        </is>
      </c>
      <c r="O9" s="13" t="inlineStr">
        <is>
          <t>Approved by owner</t>
        </is>
      </c>
      <c r="P9" s="15">
        <f>IF($A9="","",IF($D9="Inactive","Inactive",IF($D9&lt;&gt;"Active","Choose status",IF(COUNTBLANK($F9:$K9)&gt;0,"Check contacts","Complete"))))</f>
        <v/>
      </c>
      <c r="Q9" s="15">
        <f>IF($A9="","",IF($D9="Inactive","Inactive",IF($D9&lt;&gt;"Active","Choose status",IF($O9&lt;&gt;"Approved by owner","Approval needed",IF(COUNTA($L9:$N9)&lt;3,"Check order",IF(OR(COUNTIF($L9:$N9,$L9)&gt;1,COUNTIF($L9:$N9,$M9)&gt;1,COUNTIF($L9:$N9,$N9)&gt;1),"Duplicate step","Order complete"))))))</f>
        <v/>
      </c>
      <c r="R9" s="15">
        <f>IF($A9="","",IF($D9="Inactive","Inactive",IF($D9&lt;&gt;"Active","Choose status",IF(OR(Assumptions!$B$4="",Assumptions!$B$5=""),"Check settings",IF($E9="","Add review date",IF($E9+Assumptions!$B$4&lt;=TODAY(),"Review due",IF($E9+Assumptions!$B$4&lt;=TODAY()+Assumptions!$B$5,"Due soon","Current")))))))</f>
        <v/>
      </c>
      <c r="S9" s="16">
        <f>IF($A9="","",IF(OR($D9&lt;&gt;"Active",$E9="",Assumptions!$B$4=""),"",$E9+Assumptions!$B$4))</f>
        <v/>
      </c>
      <c r="T9" s="15">
        <f>IF($A9="","",IF(COUNTIF($A$5:$A$104,$A9)&gt;1,"Check duplicate ID",IF(OR($B9="",$C9=""),"Check pet details",IF($D9="Inactive","Inactive",IF(AND($P9="Complete",$Q9="Order complete",OR($R9="Current",$R9="Due soon")),"Ready","Check")))))</f>
        <v/>
      </c>
    </row>
    <row r="10" ht="31" customHeight="1">
      <c r="A10" s="12" t="inlineStr">
        <is>
          <t>PET-006</t>
        </is>
      </c>
      <c r="B10" s="12" t="inlineStr">
        <is>
          <t>Sample Pet Biscuit</t>
        </is>
      </c>
      <c r="C10" s="12" t="inlineStr">
        <is>
          <t>Example Household F</t>
        </is>
      </c>
      <c r="D10" s="13" t="inlineStr">
        <is>
          <t>Inactive</t>
        </is>
      </c>
      <c r="E10" s="14" t="n">
        <v>45874</v>
      </c>
      <c r="F10" s="12" t="inlineStr">
        <is>
          <t>Parker Fiction</t>
        </is>
      </c>
      <c r="G10" s="12" t="inlineStr">
        <is>
          <t>(555) 010-0111 sample</t>
        </is>
      </c>
      <c r="H10" s="12" t="inlineStr"/>
      <c r="I10" s="12" t="inlineStr"/>
      <c r="J10" s="12" t="inlineStr"/>
      <c r="K10" s="12" t="inlineStr"/>
      <c r="L10" s="13" t="inlineStr"/>
      <c r="M10" s="13" t="inlineStr"/>
      <c r="N10" s="13" t="inlineStr"/>
      <c r="O10" s="13" t="inlineStr"/>
      <c r="P10" s="17">
        <f>IF($A10="","",IF($D10="Inactive","Inactive",IF($D10&lt;&gt;"Active","Choose status",IF(COUNTBLANK($F10:$K10)&gt;0,"Check contacts","Complete"))))</f>
        <v/>
      </c>
      <c r="Q10" s="17">
        <f>IF($A10="","",IF($D10="Inactive","Inactive",IF($D10&lt;&gt;"Active","Choose status",IF($O10&lt;&gt;"Approved by owner","Approval needed",IF(COUNTA($L10:$N10)&lt;3,"Check order",IF(OR(COUNTIF($L10:$N10,$L10)&gt;1,COUNTIF($L10:$N10,$M10)&gt;1,COUNTIF($L10:$N10,$N10)&gt;1),"Duplicate step","Order complete"))))))</f>
        <v/>
      </c>
      <c r="R10" s="17">
        <f>IF($A10="","",IF($D10="Inactive","Inactive",IF($D10&lt;&gt;"Active","Choose status",IF(OR(Assumptions!$B$4="",Assumptions!$B$5=""),"Check settings",IF($E10="","Add review date",IF($E10+Assumptions!$B$4&lt;=TODAY(),"Review due",IF($E10+Assumptions!$B$4&lt;=TODAY()+Assumptions!$B$5,"Due soon","Current")))))))</f>
        <v/>
      </c>
      <c r="S10" s="18">
        <f>IF($A10="","",IF(OR($D10&lt;&gt;"Active",$E10="",Assumptions!$B$4=""),"",$E10+Assumptions!$B$4))</f>
        <v/>
      </c>
      <c r="T10" s="17">
        <f>IF($A10="","",IF(COUNTIF($A$5:$A$104,$A10)&gt;1,"Check duplicate ID",IF(OR($B10="",$C10=""),"Check pet details",IF($D10="Inactive","Inactive",IF(AND($P10="Complete",$Q10="Order complete",OR($R10="Current",$R10="Due soon")),"Ready","Check")))))</f>
        <v/>
      </c>
    </row>
    <row r="11" ht="31" customHeight="1">
      <c r="A11" s="12" t="inlineStr">
        <is>
          <t>PET-007</t>
        </is>
      </c>
      <c r="B11" s="12" t="inlineStr">
        <is>
          <t>Sample Pet Echo</t>
        </is>
      </c>
      <c r="C11" s="12" t="inlineStr">
        <is>
          <t>Example Household G</t>
        </is>
      </c>
      <c r="D11" s="13" t="inlineStr">
        <is>
          <t>Active</t>
        </is>
      </c>
      <c r="E11" s="14" t="n"/>
      <c r="F11" s="12" t="inlineStr">
        <is>
          <t>Reese Example</t>
        </is>
      </c>
      <c r="G11" s="12" t="inlineStr">
        <is>
          <t>(555) 010-0112 sample</t>
        </is>
      </c>
      <c r="H11" s="12" t="inlineStr">
        <is>
          <t>Quinn Example</t>
        </is>
      </c>
      <c r="I11" s="12" t="inlineStr">
        <is>
          <t>(555) 010-0113 sample</t>
        </is>
      </c>
      <c r="J11" s="12" t="inlineStr">
        <is>
          <t>Blue Oak Sample Clinic</t>
        </is>
      </c>
      <c r="K11" s="12" t="inlineStr">
        <is>
          <t>(555) 010-0192 sample</t>
        </is>
      </c>
      <c r="L11" s="13" t="inlineStr">
        <is>
          <t>Primary contact</t>
        </is>
      </c>
      <c r="M11" s="13" t="inlineStr">
        <is>
          <t>Backup contact</t>
        </is>
      </c>
      <c r="N11" s="13" t="inlineStr">
        <is>
          <t>Preferred clinic</t>
        </is>
      </c>
      <c r="O11" s="13" t="inlineStr">
        <is>
          <t>Pending review</t>
        </is>
      </c>
      <c r="P11" s="15">
        <f>IF($A11="","",IF($D11="Inactive","Inactive",IF($D11&lt;&gt;"Active","Choose status",IF(COUNTBLANK($F11:$K11)&gt;0,"Check contacts","Complete"))))</f>
        <v/>
      </c>
      <c r="Q11" s="15">
        <f>IF($A11="","",IF($D11="Inactive","Inactive",IF($D11&lt;&gt;"Active","Choose status",IF($O11&lt;&gt;"Approved by owner","Approval needed",IF(COUNTA($L11:$N11)&lt;3,"Check order",IF(OR(COUNTIF($L11:$N11,$L11)&gt;1,COUNTIF($L11:$N11,$M11)&gt;1,COUNTIF($L11:$N11,$N11)&gt;1),"Duplicate step","Order complete"))))))</f>
        <v/>
      </c>
      <c r="R11" s="15">
        <f>IF($A11="","",IF($D11="Inactive","Inactive",IF($D11&lt;&gt;"Active","Choose status",IF(OR(Assumptions!$B$4="",Assumptions!$B$5=""),"Check settings",IF($E11="","Add review date",IF($E11+Assumptions!$B$4&lt;=TODAY(),"Review due",IF($E11+Assumptions!$B$4&lt;=TODAY()+Assumptions!$B$5,"Due soon","Current")))))))</f>
        <v/>
      </c>
      <c r="S11" s="16">
        <f>IF($A11="","",IF(OR($D11&lt;&gt;"Active",$E11="",Assumptions!$B$4=""),"",$E11+Assumptions!$B$4))</f>
        <v/>
      </c>
      <c r="T11" s="15">
        <f>IF($A11="","",IF(COUNTIF($A$5:$A$104,$A11)&gt;1,"Check duplicate ID",IF(OR($B11="",$C11=""),"Check pet details",IF($D11="Inactive","Inactive",IF(AND($P11="Complete",$Q11="Order complete",OR($R11="Current",$R11="Due soon")),"Ready","Check")))))</f>
        <v/>
      </c>
    </row>
    <row r="12" ht="31" customHeight="1">
      <c r="A12" s="12" t="inlineStr">
        <is>
          <t>PET-008</t>
        </is>
      </c>
      <c r="B12" s="12" t="inlineStr">
        <is>
          <t>Sample Pet Maple</t>
        </is>
      </c>
      <c r="C12" s="12" t="inlineStr">
        <is>
          <t>Example Household H</t>
        </is>
      </c>
      <c r="D12" s="13" t="inlineStr">
        <is>
          <t>Active</t>
        </is>
      </c>
      <c r="E12" s="14" t="n">
        <v>46274</v>
      </c>
      <c r="F12" s="12" t="inlineStr">
        <is>
          <t>Sage Sample</t>
        </is>
      </c>
      <c r="G12" s="12" t="inlineStr">
        <is>
          <t>(555) 010-0114 sample</t>
        </is>
      </c>
      <c r="H12" s="12" t="inlineStr">
        <is>
          <t>Rowan Sample</t>
        </is>
      </c>
      <c r="I12" s="12" t="inlineStr">
        <is>
          <t>(555) 010-0115 sample</t>
        </is>
      </c>
      <c r="J12" s="12" t="inlineStr">
        <is>
          <t>Lantern Fictional Clinic</t>
        </is>
      </c>
      <c r="K12" s="12" t="inlineStr">
        <is>
          <t>(555) 010-0193 sample</t>
        </is>
      </c>
      <c r="L12" s="13" t="inlineStr">
        <is>
          <t>Preferred clinic</t>
        </is>
      </c>
      <c r="M12" s="13" t="inlineStr">
        <is>
          <t>Primary contact</t>
        </is>
      </c>
      <c r="N12" s="13" t="inlineStr">
        <is>
          <t>Backup contact</t>
        </is>
      </c>
      <c r="O12" s="13" t="inlineStr">
        <is>
          <t>Approved by owner</t>
        </is>
      </c>
      <c r="P12" s="17">
        <f>IF($A12="","",IF($D12="Inactive","Inactive",IF($D12&lt;&gt;"Active","Choose status",IF(COUNTBLANK($F12:$K12)&gt;0,"Check contacts","Complete"))))</f>
        <v/>
      </c>
      <c r="Q12" s="17">
        <f>IF($A12="","",IF($D12="Inactive","Inactive",IF($D12&lt;&gt;"Active","Choose status",IF($O12&lt;&gt;"Approved by owner","Approval needed",IF(COUNTA($L12:$N12)&lt;3,"Check order",IF(OR(COUNTIF($L12:$N12,$L12)&gt;1,COUNTIF($L12:$N12,$M12)&gt;1,COUNTIF($L12:$N12,$N12)&gt;1),"Duplicate step","Order complete"))))))</f>
        <v/>
      </c>
      <c r="R12" s="17">
        <f>IF($A12="","",IF($D12="Inactive","Inactive",IF($D12&lt;&gt;"Active","Choose status",IF(OR(Assumptions!$B$4="",Assumptions!$B$5=""),"Check settings",IF($E12="","Add review date",IF($E12+Assumptions!$B$4&lt;=TODAY(),"Review due",IF($E12+Assumptions!$B$4&lt;=TODAY()+Assumptions!$B$5,"Due soon","Current")))))))</f>
        <v/>
      </c>
      <c r="S12" s="18">
        <f>IF($A12="","",IF(OR($D12&lt;&gt;"Active",$E12="",Assumptions!$B$4=""),"",$E12+Assumptions!$B$4))</f>
        <v/>
      </c>
      <c r="T12" s="17">
        <f>IF($A12="","",IF(COUNTIF($A$5:$A$104,$A12)&gt;1,"Check duplicate ID",IF(OR($B12="",$C12=""),"Check pet details",IF($D12="Inactive","Inactive",IF(AND($P12="Complete",$Q12="Order complete",OR($R12="Current",$R12="Due soon")),"Ready","Check")))))</f>
        <v/>
      </c>
    </row>
    <row r="13" ht="31" customHeight="1">
      <c r="A13" s="12" t="inlineStr">
        <is>
          <t>PET-009</t>
        </is>
      </c>
      <c r="B13" s="12" t="inlineStr">
        <is>
          <t>Sample Pet Scout</t>
        </is>
      </c>
      <c r="C13" s="12" t="inlineStr">
        <is>
          <t>Example Household I</t>
        </is>
      </c>
      <c r="D13" s="13" t="inlineStr">
        <is>
          <t>Active</t>
        </is>
      </c>
      <c r="E13" s="14" t="n">
        <v>46184</v>
      </c>
      <c r="F13" s="12" t="inlineStr">
        <is>
          <t>Emerson Fiction</t>
        </is>
      </c>
      <c r="G13" s="12" t="inlineStr"/>
      <c r="H13" s="12" t="inlineStr">
        <is>
          <t>Hayden Fiction</t>
        </is>
      </c>
      <c r="I13" s="12" t="inlineStr">
        <is>
          <t>(555) 010-0117 sample</t>
        </is>
      </c>
      <c r="J13" s="12" t="inlineStr">
        <is>
          <t>Juniper Demo Clinic</t>
        </is>
      </c>
      <c r="K13" s="12" t="inlineStr">
        <is>
          <t>(555) 010-0194 sample</t>
        </is>
      </c>
      <c r="L13" s="13" t="inlineStr">
        <is>
          <t>Primary contact</t>
        </is>
      </c>
      <c r="M13" s="13" t="inlineStr">
        <is>
          <t>Backup contact</t>
        </is>
      </c>
      <c r="N13" s="13" t="inlineStr">
        <is>
          <t>Preferred clinic</t>
        </is>
      </c>
      <c r="O13" s="13" t="inlineStr">
        <is>
          <t>Approved by owner</t>
        </is>
      </c>
      <c r="P13" s="15">
        <f>IF($A13="","",IF($D13="Inactive","Inactive",IF($D13&lt;&gt;"Active","Choose status",IF(COUNTBLANK($F13:$K13)&gt;0,"Check contacts","Complete"))))</f>
        <v/>
      </c>
      <c r="Q13" s="15">
        <f>IF($A13="","",IF($D13="Inactive","Inactive",IF($D13&lt;&gt;"Active","Choose status",IF($O13&lt;&gt;"Approved by owner","Approval needed",IF(COUNTA($L13:$N13)&lt;3,"Check order",IF(OR(COUNTIF($L13:$N13,$L13)&gt;1,COUNTIF($L13:$N13,$M13)&gt;1,COUNTIF($L13:$N13,$N13)&gt;1),"Duplicate step","Order complete"))))))</f>
        <v/>
      </c>
      <c r="R13" s="15">
        <f>IF($A13="","",IF($D13="Inactive","Inactive",IF($D13&lt;&gt;"Active","Choose status",IF(OR(Assumptions!$B$4="",Assumptions!$B$5=""),"Check settings",IF($E13="","Add review date",IF($E13+Assumptions!$B$4&lt;=TODAY(),"Review due",IF($E13+Assumptions!$B$4&lt;=TODAY()+Assumptions!$B$5,"Due soon","Current")))))))</f>
        <v/>
      </c>
      <c r="S13" s="16">
        <f>IF($A13="","",IF(OR($D13&lt;&gt;"Active",$E13="",Assumptions!$B$4=""),"",$E13+Assumptions!$B$4))</f>
        <v/>
      </c>
      <c r="T13" s="15">
        <f>IF($A13="","",IF(COUNTIF($A$5:$A$104,$A13)&gt;1,"Check duplicate ID",IF(OR($B13="",$C13=""),"Check pet details",IF($D13="Inactive","Inactive",IF(AND($P13="Complete",$Q13="Order complete",OR($R13="Current",$R13="Due soon")),"Ready","Check")))))</f>
        <v/>
      </c>
    </row>
    <row r="14" ht="31" customHeight="1">
      <c r="A14" s="12" t="inlineStr">
        <is>
          <t>PET-010</t>
        </is>
      </c>
      <c r="B14" s="12" t="inlineStr">
        <is>
          <t>Sample Pet Pippin</t>
        </is>
      </c>
      <c r="C14" s="12" t="inlineStr">
        <is>
          <t>Example Household J</t>
        </is>
      </c>
      <c r="D14" s="13" t="inlineStr">
        <is>
          <t>Active</t>
        </is>
      </c>
      <c r="E14" s="14" t="n">
        <v>46094</v>
      </c>
      <c r="F14" s="12" t="inlineStr">
        <is>
          <t>Finley Example</t>
        </is>
      </c>
      <c r="G14" s="12" t="inlineStr">
        <is>
          <t>(555) 010-0118 sample</t>
        </is>
      </c>
      <c r="H14" s="12" t="inlineStr">
        <is>
          <t>Dakota Example</t>
        </is>
      </c>
      <c r="I14" s="12" t="inlineStr">
        <is>
          <t>(555) 010-0119 sample</t>
        </is>
      </c>
      <c r="J14" s="12" t="inlineStr">
        <is>
          <t>Northstar Demo Clinic</t>
        </is>
      </c>
      <c r="K14" s="12" t="inlineStr">
        <is>
          <t>(555) 010-0191 sample</t>
        </is>
      </c>
      <c r="L14" s="13" t="inlineStr">
        <is>
          <t>Backup contact</t>
        </is>
      </c>
      <c r="M14" s="13" t="inlineStr">
        <is>
          <t>Preferred clinic</t>
        </is>
      </c>
      <c r="N14" s="13" t="inlineStr">
        <is>
          <t>Primary contact</t>
        </is>
      </c>
      <c r="O14" s="13" t="inlineStr">
        <is>
          <t>Approved by owner</t>
        </is>
      </c>
      <c r="P14" s="17">
        <f>IF($A14="","",IF($D14="Inactive","Inactive",IF($D14&lt;&gt;"Active","Choose status",IF(COUNTBLANK($F14:$K14)&gt;0,"Check contacts","Complete"))))</f>
        <v/>
      </c>
      <c r="Q14" s="17">
        <f>IF($A14="","",IF($D14="Inactive","Inactive",IF($D14&lt;&gt;"Active","Choose status",IF($O14&lt;&gt;"Approved by owner","Approval needed",IF(COUNTA($L14:$N14)&lt;3,"Check order",IF(OR(COUNTIF($L14:$N14,$L14)&gt;1,COUNTIF($L14:$N14,$M14)&gt;1,COUNTIF($L14:$N14,$N14)&gt;1),"Duplicate step","Order complete"))))))</f>
        <v/>
      </c>
      <c r="R14" s="17">
        <f>IF($A14="","",IF($D14="Inactive","Inactive",IF($D14&lt;&gt;"Active","Choose status",IF(OR(Assumptions!$B$4="",Assumptions!$B$5=""),"Check settings",IF($E14="","Add review date",IF($E14+Assumptions!$B$4&lt;=TODAY(),"Review due",IF($E14+Assumptions!$B$4&lt;=TODAY()+Assumptions!$B$5,"Due soon","Current")))))))</f>
        <v/>
      </c>
      <c r="S14" s="18">
        <f>IF($A14="","",IF(OR($D14&lt;&gt;"Active",$E14="",Assumptions!$B$4=""),"",$E14+Assumptions!$B$4))</f>
        <v/>
      </c>
      <c r="T14" s="17">
        <f>IF($A14="","",IF(COUNTIF($A$5:$A$104,$A14)&gt;1,"Check duplicate ID",IF(OR($B14="",$C14=""),"Check pet details",IF($D14="Inactive","Inactive",IF(AND($P14="Complete",$Q14="Order complete",OR($R14="Current",$R14="Due soon")),"Ready","Check")))))</f>
        <v/>
      </c>
    </row>
    <row r="15" ht="31" customHeight="1">
      <c r="A15" s="12" t="n"/>
      <c r="B15" s="12" t="n"/>
      <c r="C15" s="12" t="n"/>
      <c r="D15" s="13" t="n"/>
      <c r="E15" s="14" t="n"/>
      <c r="F15" s="12" t="n"/>
      <c r="G15" s="12" t="n"/>
      <c r="H15" s="12" t="n"/>
      <c r="I15" s="12" t="n"/>
      <c r="J15" s="12" t="n"/>
      <c r="K15" s="12" t="n"/>
      <c r="L15" s="13" t="n"/>
      <c r="M15" s="13" t="n"/>
      <c r="N15" s="13" t="n"/>
      <c r="O15" s="13" t="n"/>
      <c r="P15" s="15">
        <f>IF($A15="","",IF($D15="Inactive","Inactive",IF($D15&lt;&gt;"Active","Choose status",IF(COUNTBLANK($F15:$K15)&gt;0,"Check contacts","Complete"))))</f>
        <v/>
      </c>
      <c r="Q15" s="15">
        <f>IF($A15="","",IF($D15="Inactive","Inactive",IF($D15&lt;&gt;"Active","Choose status",IF($O15&lt;&gt;"Approved by owner","Approval needed",IF(COUNTA($L15:$N15)&lt;3,"Check order",IF(OR(COUNTIF($L15:$N15,$L15)&gt;1,COUNTIF($L15:$N15,$M15)&gt;1,COUNTIF($L15:$N15,$N15)&gt;1),"Duplicate step","Order complete"))))))</f>
        <v/>
      </c>
      <c r="R15" s="15">
        <f>IF($A15="","",IF($D15="Inactive","Inactive",IF($D15&lt;&gt;"Active","Choose status",IF(OR(Assumptions!$B$4="",Assumptions!$B$5=""),"Check settings",IF($E15="","Add review date",IF($E15+Assumptions!$B$4&lt;=TODAY(),"Review due",IF($E15+Assumptions!$B$4&lt;=TODAY()+Assumptions!$B$5,"Due soon","Current")))))))</f>
        <v/>
      </c>
      <c r="S15" s="16">
        <f>IF($A15="","",IF(OR($D15&lt;&gt;"Active",$E15="",Assumptions!$B$4=""),"",$E15+Assumptions!$B$4))</f>
        <v/>
      </c>
      <c r="T15" s="15">
        <f>IF($A15="","",IF(COUNTIF($A$5:$A$104,$A15)&gt;1,"Check duplicate ID",IF(OR($B15="",$C15=""),"Check pet details",IF($D15="Inactive","Inactive",IF(AND($P15="Complete",$Q15="Order complete",OR($R15="Current",$R15="Due soon")),"Ready","Check")))))</f>
        <v/>
      </c>
    </row>
    <row r="16" ht="31" customHeight="1">
      <c r="A16" s="12" t="n"/>
      <c r="B16" s="12" t="n"/>
      <c r="C16" s="12" t="n"/>
      <c r="D16" s="13" t="n"/>
      <c r="E16" s="14" t="n"/>
      <c r="F16" s="12" t="n"/>
      <c r="G16" s="12" t="n"/>
      <c r="H16" s="12" t="n"/>
      <c r="I16" s="12" t="n"/>
      <c r="J16" s="12" t="n"/>
      <c r="K16" s="12" t="n"/>
      <c r="L16" s="13" t="n"/>
      <c r="M16" s="13" t="n"/>
      <c r="N16" s="13" t="n"/>
      <c r="O16" s="13" t="n"/>
      <c r="P16" s="17">
        <f>IF($A16="","",IF($D16="Inactive","Inactive",IF($D16&lt;&gt;"Active","Choose status",IF(COUNTBLANK($F16:$K16)&gt;0,"Check contacts","Complete"))))</f>
        <v/>
      </c>
      <c r="Q16" s="17">
        <f>IF($A16="","",IF($D16="Inactive","Inactive",IF($D16&lt;&gt;"Active","Choose status",IF($O16&lt;&gt;"Approved by owner","Approval needed",IF(COUNTA($L16:$N16)&lt;3,"Check order",IF(OR(COUNTIF($L16:$N16,$L16)&gt;1,COUNTIF($L16:$N16,$M16)&gt;1,COUNTIF($L16:$N16,$N16)&gt;1),"Duplicate step","Order complete"))))))</f>
        <v/>
      </c>
      <c r="R16" s="17">
        <f>IF($A16="","",IF($D16="Inactive","Inactive",IF($D16&lt;&gt;"Active","Choose status",IF(OR(Assumptions!$B$4="",Assumptions!$B$5=""),"Check settings",IF($E16="","Add review date",IF($E16+Assumptions!$B$4&lt;=TODAY(),"Review due",IF($E16+Assumptions!$B$4&lt;=TODAY()+Assumptions!$B$5,"Due soon","Current")))))))</f>
        <v/>
      </c>
      <c r="S16" s="18">
        <f>IF($A16="","",IF(OR($D16&lt;&gt;"Active",$E16="",Assumptions!$B$4=""),"",$E16+Assumptions!$B$4))</f>
        <v/>
      </c>
      <c r="T16" s="17">
        <f>IF($A16="","",IF(COUNTIF($A$5:$A$104,$A16)&gt;1,"Check duplicate ID",IF(OR($B16="",$C16=""),"Check pet details",IF($D16="Inactive","Inactive",IF(AND($P16="Complete",$Q16="Order complete",OR($R16="Current",$R16="Due soon")),"Ready","Check")))))</f>
        <v/>
      </c>
    </row>
    <row r="17" ht="31" customHeight="1">
      <c r="A17" s="12" t="n"/>
      <c r="B17" s="12" t="n"/>
      <c r="C17" s="12" t="n"/>
      <c r="D17" s="13" t="n"/>
      <c r="E17" s="14" t="n"/>
      <c r="F17" s="12" t="n"/>
      <c r="G17" s="12" t="n"/>
      <c r="H17" s="12" t="n"/>
      <c r="I17" s="12" t="n"/>
      <c r="J17" s="12" t="n"/>
      <c r="K17" s="12" t="n"/>
      <c r="L17" s="13" t="n"/>
      <c r="M17" s="13" t="n"/>
      <c r="N17" s="13" t="n"/>
      <c r="O17" s="13" t="n"/>
      <c r="P17" s="15">
        <f>IF($A17="","",IF($D17="Inactive","Inactive",IF($D17&lt;&gt;"Active","Choose status",IF(COUNTBLANK($F17:$K17)&gt;0,"Check contacts","Complete"))))</f>
        <v/>
      </c>
      <c r="Q17" s="15">
        <f>IF($A17="","",IF($D17="Inactive","Inactive",IF($D17&lt;&gt;"Active","Choose status",IF($O17&lt;&gt;"Approved by owner","Approval needed",IF(COUNTA($L17:$N17)&lt;3,"Check order",IF(OR(COUNTIF($L17:$N17,$L17)&gt;1,COUNTIF($L17:$N17,$M17)&gt;1,COUNTIF($L17:$N17,$N17)&gt;1),"Duplicate step","Order complete"))))))</f>
        <v/>
      </c>
      <c r="R17" s="15">
        <f>IF($A17="","",IF($D17="Inactive","Inactive",IF($D17&lt;&gt;"Active","Choose status",IF(OR(Assumptions!$B$4="",Assumptions!$B$5=""),"Check settings",IF($E17="","Add review date",IF($E17+Assumptions!$B$4&lt;=TODAY(),"Review due",IF($E17+Assumptions!$B$4&lt;=TODAY()+Assumptions!$B$5,"Due soon","Current")))))))</f>
        <v/>
      </c>
      <c r="S17" s="16">
        <f>IF($A17="","",IF(OR($D17&lt;&gt;"Active",$E17="",Assumptions!$B$4=""),"",$E17+Assumptions!$B$4))</f>
        <v/>
      </c>
      <c r="T17" s="15">
        <f>IF($A17="","",IF(COUNTIF($A$5:$A$104,$A17)&gt;1,"Check duplicate ID",IF(OR($B17="",$C17=""),"Check pet details",IF($D17="Inactive","Inactive",IF(AND($P17="Complete",$Q17="Order complete",OR($R17="Current",$R17="Due soon")),"Ready","Check")))))</f>
        <v/>
      </c>
    </row>
    <row r="18" ht="31" customHeight="1">
      <c r="A18" s="12" t="n"/>
      <c r="B18" s="12" t="n"/>
      <c r="C18" s="12" t="n"/>
      <c r="D18" s="13" t="n"/>
      <c r="E18" s="14" t="n"/>
      <c r="F18" s="12" t="n"/>
      <c r="G18" s="12" t="n"/>
      <c r="H18" s="12" t="n"/>
      <c r="I18" s="12" t="n"/>
      <c r="J18" s="12" t="n"/>
      <c r="K18" s="12" t="n"/>
      <c r="L18" s="13" t="n"/>
      <c r="M18" s="13" t="n"/>
      <c r="N18" s="13" t="n"/>
      <c r="O18" s="13" t="n"/>
      <c r="P18" s="17">
        <f>IF($A18="","",IF($D18="Inactive","Inactive",IF($D18&lt;&gt;"Active","Choose status",IF(COUNTBLANK($F18:$K18)&gt;0,"Check contacts","Complete"))))</f>
        <v/>
      </c>
      <c r="Q18" s="17">
        <f>IF($A18="","",IF($D18="Inactive","Inactive",IF($D18&lt;&gt;"Active","Choose status",IF($O18&lt;&gt;"Approved by owner","Approval needed",IF(COUNTA($L18:$N18)&lt;3,"Check order",IF(OR(COUNTIF($L18:$N18,$L18)&gt;1,COUNTIF($L18:$N18,$M18)&gt;1,COUNTIF($L18:$N18,$N18)&gt;1),"Duplicate step","Order complete"))))))</f>
        <v/>
      </c>
      <c r="R18" s="17">
        <f>IF($A18="","",IF($D18="Inactive","Inactive",IF($D18&lt;&gt;"Active","Choose status",IF(OR(Assumptions!$B$4="",Assumptions!$B$5=""),"Check settings",IF($E18="","Add review date",IF($E18+Assumptions!$B$4&lt;=TODAY(),"Review due",IF($E18+Assumptions!$B$4&lt;=TODAY()+Assumptions!$B$5,"Due soon","Current")))))))</f>
        <v/>
      </c>
      <c r="S18" s="18">
        <f>IF($A18="","",IF(OR($D18&lt;&gt;"Active",$E18="",Assumptions!$B$4=""),"",$E18+Assumptions!$B$4))</f>
        <v/>
      </c>
      <c r="T18" s="17">
        <f>IF($A18="","",IF(COUNTIF($A$5:$A$104,$A18)&gt;1,"Check duplicate ID",IF(OR($B18="",$C18=""),"Check pet details",IF($D18="Inactive","Inactive",IF(AND($P18="Complete",$Q18="Order complete",OR($R18="Current",$R18="Due soon")),"Ready","Check")))))</f>
        <v/>
      </c>
    </row>
    <row r="19" ht="31" customHeight="1">
      <c r="A19" s="12" t="n"/>
      <c r="B19" s="12" t="n"/>
      <c r="C19" s="12" t="n"/>
      <c r="D19" s="13" t="n"/>
      <c r="E19" s="14" t="n"/>
      <c r="F19" s="12" t="n"/>
      <c r="G19" s="12" t="n"/>
      <c r="H19" s="12" t="n"/>
      <c r="I19" s="12" t="n"/>
      <c r="J19" s="12" t="n"/>
      <c r="K19" s="12" t="n"/>
      <c r="L19" s="13" t="n"/>
      <c r="M19" s="13" t="n"/>
      <c r="N19" s="13" t="n"/>
      <c r="O19" s="13" t="n"/>
      <c r="P19" s="15">
        <f>IF($A19="","",IF($D19="Inactive","Inactive",IF($D19&lt;&gt;"Active","Choose status",IF(COUNTBLANK($F19:$K19)&gt;0,"Check contacts","Complete"))))</f>
        <v/>
      </c>
      <c r="Q19" s="15">
        <f>IF($A19="","",IF($D19="Inactive","Inactive",IF($D19&lt;&gt;"Active","Choose status",IF($O19&lt;&gt;"Approved by owner","Approval needed",IF(COUNTA($L19:$N19)&lt;3,"Check order",IF(OR(COUNTIF($L19:$N19,$L19)&gt;1,COUNTIF($L19:$N19,$M19)&gt;1,COUNTIF($L19:$N19,$N19)&gt;1),"Duplicate step","Order complete"))))))</f>
        <v/>
      </c>
      <c r="R19" s="15">
        <f>IF($A19="","",IF($D19="Inactive","Inactive",IF($D19&lt;&gt;"Active","Choose status",IF(OR(Assumptions!$B$4="",Assumptions!$B$5=""),"Check settings",IF($E19="","Add review date",IF($E19+Assumptions!$B$4&lt;=TODAY(),"Review due",IF($E19+Assumptions!$B$4&lt;=TODAY()+Assumptions!$B$5,"Due soon","Current")))))))</f>
        <v/>
      </c>
      <c r="S19" s="16">
        <f>IF($A19="","",IF(OR($D19&lt;&gt;"Active",$E19="",Assumptions!$B$4=""),"",$E19+Assumptions!$B$4))</f>
        <v/>
      </c>
      <c r="T19" s="15">
        <f>IF($A19="","",IF(COUNTIF($A$5:$A$104,$A19)&gt;1,"Check duplicate ID",IF(OR($B19="",$C19=""),"Check pet details",IF($D19="Inactive","Inactive",IF(AND($P19="Complete",$Q19="Order complete",OR($R19="Current",$R19="Due soon")),"Ready","Check")))))</f>
        <v/>
      </c>
    </row>
    <row r="20" ht="31" customHeight="1">
      <c r="A20" s="12" t="n"/>
      <c r="B20" s="12" t="n"/>
      <c r="C20" s="12" t="n"/>
      <c r="D20" s="13" t="n"/>
      <c r="E20" s="14" t="n"/>
      <c r="F20" s="12" t="n"/>
      <c r="G20" s="12" t="n"/>
      <c r="H20" s="12" t="n"/>
      <c r="I20" s="12" t="n"/>
      <c r="J20" s="12" t="n"/>
      <c r="K20" s="12" t="n"/>
      <c r="L20" s="13" t="n"/>
      <c r="M20" s="13" t="n"/>
      <c r="N20" s="13" t="n"/>
      <c r="O20" s="13" t="n"/>
      <c r="P20" s="17">
        <f>IF($A20="","",IF($D20="Inactive","Inactive",IF($D20&lt;&gt;"Active","Choose status",IF(COUNTBLANK($F20:$K20)&gt;0,"Check contacts","Complete"))))</f>
        <v/>
      </c>
      <c r="Q20" s="17">
        <f>IF($A20="","",IF($D20="Inactive","Inactive",IF($D20&lt;&gt;"Active","Choose status",IF($O20&lt;&gt;"Approved by owner","Approval needed",IF(COUNTA($L20:$N20)&lt;3,"Check order",IF(OR(COUNTIF($L20:$N20,$L20)&gt;1,COUNTIF($L20:$N20,$M20)&gt;1,COUNTIF($L20:$N20,$N20)&gt;1),"Duplicate step","Order complete"))))))</f>
        <v/>
      </c>
      <c r="R20" s="17">
        <f>IF($A20="","",IF($D20="Inactive","Inactive",IF($D20&lt;&gt;"Active","Choose status",IF(OR(Assumptions!$B$4="",Assumptions!$B$5=""),"Check settings",IF($E20="","Add review date",IF($E20+Assumptions!$B$4&lt;=TODAY(),"Review due",IF($E20+Assumptions!$B$4&lt;=TODAY()+Assumptions!$B$5,"Due soon","Current")))))))</f>
        <v/>
      </c>
      <c r="S20" s="18">
        <f>IF($A20="","",IF(OR($D20&lt;&gt;"Active",$E20="",Assumptions!$B$4=""),"",$E20+Assumptions!$B$4))</f>
        <v/>
      </c>
      <c r="T20" s="17">
        <f>IF($A20="","",IF(COUNTIF($A$5:$A$104,$A20)&gt;1,"Check duplicate ID",IF(OR($B20="",$C20=""),"Check pet details",IF($D20="Inactive","Inactive",IF(AND($P20="Complete",$Q20="Order complete",OR($R20="Current",$R20="Due soon")),"Ready","Check")))))</f>
        <v/>
      </c>
    </row>
    <row r="21" ht="31" customHeight="1">
      <c r="A21" s="12" t="n"/>
      <c r="B21" s="12" t="n"/>
      <c r="C21" s="12" t="n"/>
      <c r="D21" s="13" t="n"/>
      <c r="E21" s="14" t="n"/>
      <c r="F21" s="12" t="n"/>
      <c r="G21" s="12" t="n"/>
      <c r="H21" s="12" t="n"/>
      <c r="I21" s="12" t="n"/>
      <c r="J21" s="12" t="n"/>
      <c r="K21" s="12" t="n"/>
      <c r="L21" s="13" t="n"/>
      <c r="M21" s="13" t="n"/>
      <c r="N21" s="13" t="n"/>
      <c r="O21" s="13" t="n"/>
      <c r="P21" s="15">
        <f>IF($A21="","",IF($D21="Inactive","Inactive",IF($D21&lt;&gt;"Active","Choose status",IF(COUNTBLANK($F21:$K21)&gt;0,"Check contacts","Complete"))))</f>
        <v/>
      </c>
      <c r="Q21" s="15">
        <f>IF($A21="","",IF($D21="Inactive","Inactive",IF($D21&lt;&gt;"Active","Choose status",IF($O21&lt;&gt;"Approved by owner","Approval needed",IF(COUNTA($L21:$N21)&lt;3,"Check order",IF(OR(COUNTIF($L21:$N21,$L21)&gt;1,COUNTIF($L21:$N21,$M21)&gt;1,COUNTIF($L21:$N21,$N21)&gt;1),"Duplicate step","Order complete"))))))</f>
        <v/>
      </c>
      <c r="R21" s="15">
        <f>IF($A21="","",IF($D21="Inactive","Inactive",IF($D21&lt;&gt;"Active","Choose status",IF(OR(Assumptions!$B$4="",Assumptions!$B$5=""),"Check settings",IF($E21="","Add review date",IF($E21+Assumptions!$B$4&lt;=TODAY(),"Review due",IF($E21+Assumptions!$B$4&lt;=TODAY()+Assumptions!$B$5,"Due soon","Current")))))))</f>
        <v/>
      </c>
      <c r="S21" s="16">
        <f>IF($A21="","",IF(OR($D21&lt;&gt;"Active",$E21="",Assumptions!$B$4=""),"",$E21+Assumptions!$B$4))</f>
        <v/>
      </c>
      <c r="T21" s="15">
        <f>IF($A21="","",IF(COUNTIF($A$5:$A$104,$A21)&gt;1,"Check duplicate ID",IF(OR($B21="",$C21=""),"Check pet details",IF($D21="Inactive","Inactive",IF(AND($P21="Complete",$Q21="Order complete",OR($R21="Current",$R21="Due soon")),"Ready","Check")))))</f>
        <v/>
      </c>
    </row>
    <row r="22" ht="31" customHeight="1">
      <c r="A22" s="12" t="n"/>
      <c r="B22" s="12" t="n"/>
      <c r="C22" s="12" t="n"/>
      <c r="D22" s="13" t="n"/>
      <c r="E22" s="14" t="n"/>
      <c r="F22" s="12" t="n"/>
      <c r="G22" s="12" t="n"/>
      <c r="H22" s="12" t="n"/>
      <c r="I22" s="12" t="n"/>
      <c r="J22" s="12" t="n"/>
      <c r="K22" s="12" t="n"/>
      <c r="L22" s="13" t="n"/>
      <c r="M22" s="13" t="n"/>
      <c r="N22" s="13" t="n"/>
      <c r="O22" s="13" t="n"/>
      <c r="P22" s="17">
        <f>IF($A22="","",IF($D22="Inactive","Inactive",IF($D22&lt;&gt;"Active","Choose status",IF(COUNTBLANK($F22:$K22)&gt;0,"Check contacts","Complete"))))</f>
        <v/>
      </c>
      <c r="Q22" s="17">
        <f>IF($A22="","",IF($D22="Inactive","Inactive",IF($D22&lt;&gt;"Active","Choose status",IF($O22&lt;&gt;"Approved by owner","Approval needed",IF(COUNTA($L22:$N22)&lt;3,"Check order",IF(OR(COUNTIF($L22:$N22,$L22)&gt;1,COUNTIF($L22:$N22,$M22)&gt;1,COUNTIF($L22:$N22,$N22)&gt;1),"Duplicate step","Order complete"))))))</f>
        <v/>
      </c>
      <c r="R22" s="17">
        <f>IF($A22="","",IF($D22="Inactive","Inactive",IF($D22&lt;&gt;"Active","Choose status",IF(OR(Assumptions!$B$4="",Assumptions!$B$5=""),"Check settings",IF($E22="","Add review date",IF($E22+Assumptions!$B$4&lt;=TODAY(),"Review due",IF($E22+Assumptions!$B$4&lt;=TODAY()+Assumptions!$B$5,"Due soon","Current")))))))</f>
        <v/>
      </c>
      <c r="S22" s="18">
        <f>IF($A22="","",IF(OR($D22&lt;&gt;"Active",$E22="",Assumptions!$B$4=""),"",$E22+Assumptions!$B$4))</f>
        <v/>
      </c>
      <c r="T22" s="17">
        <f>IF($A22="","",IF(COUNTIF($A$5:$A$104,$A22)&gt;1,"Check duplicate ID",IF(OR($B22="",$C22=""),"Check pet details",IF($D22="Inactive","Inactive",IF(AND($P22="Complete",$Q22="Order complete",OR($R22="Current",$R22="Due soon")),"Ready","Check")))))</f>
        <v/>
      </c>
    </row>
    <row r="23" ht="31" customHeight="1">
      <c r="A23" s="12" t="n"/>
      <c r="B23" s="12" t="n"/>
      <c r="C23" s="12" t="n"/>
      <c r="D23" s="13" t="n"/>
      <c r="E23" s="14" t="n"/>
      <c r="F23" s="12" t="n"/>
      <c r="G23" s="12" t="n"/>
      <c r="H23" s="12" t="n"/>
      <c r="I23" s="12" t="n"/>
      <c r="J23" s="12" t="n"/>
      <c r="K23" s="12" t="n"/>
      <c r="L23" s="13" t="n"/>
      <c r="M23" s="13" t="n"/>
      <c r="N23" s="13" t="n"/>
      <c r="O23" s="13" t="n"/>
      <c r="P23" s="15">
        <f>IF($A23="","",IF($D23="Inactive","Inactive",IF($D23&lt;&gt;"Active","Choose status",IF(COUNTBLANK($F23:$K23)&gt;0,"Check contacts","Complete"))))</f>
        <v/>
      </c>
      <c r="Q23" s="15">
        <f>IF($A23="","",IF($D23="Inactive","Inactive",IF($D23&lt;&gt;"Active","Choose status",IF($O23&lt;&gt;"Approved by owner","Approval needed",IF(COUNTA($L23:$N23)&lt;3,"Check order",IF(OR(COUNTIF($L23:$N23,$L23)&gt;1,COUNTIF($L23:$N23,$M23)&gt;1,COUNTIF($L23:$N23,$N23)&gt;1),"Duplicate step","Order complete"))))))</f>
        <v/>
      </c>
      <c r="R23" s="15">
        <f>IF($A23="","",IF($D23="Inactive","Inactive",IF($D23&lt;&gt;"Active","Choose status",IF(OR(Assumptions!$B$4="",Assumptions!$B$5=""),"Check settings",IF($E23="","Add review date",IF($E23+Assumptions!$B$4&lt;=TODAY(),"Review due",IF($E23+Assumptions!$B$4&lt;=TODAY()+Assumptions!$B$5,"Due soon","Current")))))))</f>
        <v/>
      </c>
      <c r="S23" s="16">
        <f>IF($A23="","",IF(OR($D23&lt;&gt;"Active",$E23="",Assumptions!$B$4=""),"",$E23+Assumptions!$B$4))</f>
        <v/>
      </c>
      <c r="T23" s="15">
        <f>IF($A23="","",IF(COUNTIF($A$5:$A$104,$A23)&gt;1,"Check duplicate ID",IF(OR($B23="",$C23=""),"Check pet details",IF($D23="Inactive","Inactive",IF(AND($P23="Complete",$Q23="Order complete",OR($R23="Current",$R23="Due soon")),"Ready","Check")))))</f>
        <v/>
      </c>
    </row>
    <row r="24" ht="31" customHeight="1">
      <c r="A24" s="12" t="n"/>
      <c r="B24" s="12" t="n"/>
      <c r="C24" s="12" t="n"/>
      <c r="D24" s="13" t="n"/>
      <c r="E24" s="14" t="n"/>
      <c r="F24" s="12" t="n"/>
      <c r="G24" s="12" t="n"/>
      <c r="H24" s="12" t="n"/>
      <c r="I24" s="12" t="n"/>
      <c r="J24" s="12" t="n"/>
      <c r="K24" s="12" t="n"/>
      <c r="L24" s="13" t="n"/>
      <c r="M24" s="13" t="n"/>
      <c r="N24" s="13" t="n"/>
      <c r="O24" s="13" t="n"/>
      <c r="P24" s="17">
        <f>IF($A24="","",IF($D24="Inactive","Inactive",IF($D24&lt;&gt;"Active","Choose status",IF(COUNTBLANK($F24:$K24)&gt;0,"Check contacts","Complete"))))</f>
        <v/>
      </c>
      <c r="Q24" s="17">
        <f>IF($A24="","",IF($D24="Inactive","Inactive",IF($D24&lt;&gt;"Active","Choose status",IF($O24&lt;&gt;"Approved by owner","Approval needed",IF(COUNTA($L24:$N24)&lt;3,"Check order",IF(OR(COUNTIF($L24:$N24,$L24)&gt;1,COUNTIF($L24:$N24,$M24)&gt;1,COUNTIF($L24:$N24,$N24)&gt;1),"Duplicate step","Order complete"))))))</f>
        <v/>
      </c>
      <c r="R24" s="17">
        <f>IF($A24="","",IF($D24="Inactive","Inactive",IF($D24&lt;&gt;"Active","Choose status",IF(OR(Assumptions!$B$4="",Assumptions!$B$5=""),"Check settings",IF($E24="","Add review date",IF($E24+Assumptions!$B$4&lt;=TODAY(),"Review due",IF($E24+Assumptions!$B$4&lt;=TODAY()+Assumptions!$B$5,"Due soon","Current")))))))</f>
        <v/>
      </c>
      <c r="S24" s="18">
        <f>IF($A24="","",IF(OR($D24&lt;&gt;"Active",$E24="",Assumptions!$B$4=""),"",$E24+Assumptions!$B$4))</f>
        <v/>
      </c>
      <c r="T24" s="17">
        <f>IF($A24="","",IF(COUNTIF($A$5:$A$104,$A24)&gt;1,"Check duplicate ID",IF(OR($B24="",$C24=""),"Check pet details",IF($D24="Inactive","Inactive",IF(AND($P24="Complete",$Q24="Order complete",OR($R24="Current",$R24="Due soon")),"Ready","Check")))))</f>
        <v/>
      </c>
    </row>
    <row r="25" ht="31" customHeight="1">
      <c r="A25" s="12" t="n"/>
      <c r="B25" s="12" t="n"/>
      <c r="C25" s="12" t="n"/>
      <c r="D25" s="13" t="n"/>
      <c r="E25" s="14" t="n"/>
      <c r="F25" s="12" t="n"/>
      <c r="G25" s="12" t="n"/>
      <c r="H25" s="12" t="n"/>
      <c r="I25" s="12" t="n"/>
      <c r="J25" s="12" t="n"/>
      <c r="K25" s="12" t="n"/>
      <c r="L25" s="13" t="n"/>
      <c r="M25" s="13" t="n"/>
      <c r="N25" s="13" t="n"/>
      <c r="O25" s="13" t="n"/>
      <c r="P25" s="15">
        <f>IF($A25="","",IF($D25="Inactive","Inactive",IF($D25&lt;&gt;"Active","Choose status",IF(COUNTBLANK($F25:$K25)&gt;0,"Check contacts","Complete"))))</f>
        <v/>
      </c>
      <c r="Q25" s="15">
        <f>IF($A25="","",IF($D25="Inactive","Inactive",IF($D25&lt;&gt;"Active","Choose status",IF($O25&lt;&gt;"Approved by owner","Approval needed",IF(COUNTA($L25:$N25)&lt;3,"Check order",IF(OR(COUNTIF($L25:$N25,$L25)&gt;1,COUNTIF($L25:$N25,$M25)&gt;1,COUNTIF($L25:$N25,$N25)&gt;1),"Duplicate step","Order complete"))))))</f>
        <v/>
      </c>
      <c r="R25" s="15">
        <f>IF($A25="","",IF($D25="Inactive","Inactive",IF($D25&lt;&gt;"Active","Choose status",IF(OR(Assumptions!$B$4="",Assumptions!$B$5=""),"Check settings",IF($E25="","Add review date",IF($E25+Assumptions!$B$4&lt;=TODAY(),"Review due",IF($E25+Assumptions!$B$4&lt;=TODAY()+Assumptions!$B$5,"Due soon","Current")))))))</f>
        <v/>
      </c>
      <c r="S25" s="16">
        <f>IF($A25="","",IF(OR($D25&lt;&gt;"Active",$E25="",Assumptions!$B$4=""),"",$E25+Assumptions!$B$4))</f>
        <v/>
      </c>
      <c r="T25" s="15">
        <f>IF($A25="","",IF(COUNTIF($A$5:$A$104,$A25)&gt;1,"Check duplicate ID",IF(OR($B25="",$C25=""),"Check pet details",IF($D25="Inactive","Inactive",IF(AND($P25="Complete",$Q25="Order complete",OR($R25="Current",$R25="Due soon")),"Ready","Check")))))</f>
        <v/>
      </c>
    </row>
    <row r="26" ht="31" customHeight="1">
      <c r="A26" s="12" t="n"/>
      <c r="B26" s="12" t="n"/>
      <c r="C26" s="12" t="n"/>
      <c r="D26" s="13" t="n"/>
      <c r="E26" s="14" t="n"/>
      <c r="F26" s="12" t="n"/>
      <c r="G26" s="12" t="n"/>
      <c r="H26" s="12" t="n"/>
      <c r="I26" s="12" t="n"/>
      <c r="J26" s="12" t="n"/>
      <c r="K26" s="12" t="n"/>
      <c r="L26" s="13" t="n"/>
      <c r="M26" s="13" t="n"/>
      <c r="N26" s="13" t="n"/>
      <c r="O26" s="13" t="n"/>
      <c r="P26" s="17">
        <f>IF($A26="","",IF($D26="Inactive","Inactive",IF($D26&lt;&gt;"Active","Choose status",IF(COUNTBLANK($F26:$K26)&gt;0,"Check contacts","Complete"))))</f>
        <v/>
      </c>
      <c r="Q26" s="17">
        <f>IF($A26="","",IF($D26="Inactive","Inactive",IF($D26&lt;&gt;"Active","Choose status",IF($O26&lt;&gt;"Approved by owner","Approval needed",IF(COUNTA($L26:$N26)&lt;3,"Check order",IF(OR(COUNTIF($L26:$N26,$L26)&gt;1,COUNTIF($L26:$N26,$M26)&gt;1,COUNTIF($L26:$N26,$N26)&gt;1),"Duplicate step","Order complete"))))))</f>
        <v/>
      </c>
      <c r="R26" s="17">
        <f>IF($A26="","",IF($D26="Inactive","Inactive",IF($D26&lt;&gt;"Active","Choose status",IF(OR(Assumptions!$B$4="",Assumptions!$B$5=""),"Check settings",IF($E26="","Add review date",IF($E26+Assumptions!$B$4&lt;=TODAY(),"Review due",IF($E26+Assumptions!$B$4&lt;=TODAY()+Assumptions!$B$5,"Due soon","Current")))))))</f>
        <v/>
      </c>
      <c r="S26" s="18">
        <f>IF($A26="","",IF(OR($D26&lt;&gt;"Active",$E26="",Assumptions!$B$4=""),"",$E26+Assumptions!$B$4))</f>
        <v/>
      </c>
      <c r="T26" s="17">
        <f>IF($A26="","",IF(COUNTIF($A$5:$A$104,$A26)&gt;1,"Check duplicate ID",IF(OR($B26="",$C26=""),"Check pet details",IF($D26="Inactive","Inactive",IF(AND($P26="Complete",$Q26="Order complete",OR($R26="Current",$R26="Due soon")),"Ready","Check")))))</f>
        <v/>
      </c>
    </row>
    <row r="27" ht="31" customHeight="1">
      <c r="A27" s="12" t="n"/>
      <c r="B27" s="12" t="n"/>
      <c r="C27" s="12" t="n"/>
      <c r="D27" s="13" t="n"/>
      <c r="E27" s="14" t="n"/>
      <c r="F27" s="12" t="n"/>
      <c r="G27" s="12" t="n"/>
      <c r="H27" s="12" t="n"/>
      <c r="I27" s="12" t="n"/>
      <c r="J27" s="12" t="n"/>
      <c r="K27" s="12" t="n"/>
      <c r="L27" s="13" t="n"/>
      <c r="M27" s="13" t="n"/>
      <c r="N27" s="13" t="n"/>
      <c r="O27" s="13" t="n"/>
      <c r="P27" s="15">
        <f>IF($A27="","",IF($D27="Inactive","Inactive",IF($D27&lt;&gt;"Active","Choose status",IF(COUNTBLANK($F27:$K27)&gt;0,"Check contacts","Complete"))))</f>
        <v/>
      </c>
      <c r="Q27" s="15">
        <f>IF($A27="","",IF($D27="Inactive","Inactive",IF($D27&lt;&gt;"Active","Choose status",IF($O27&lt;&gt;"Approved by owner","Approval needed",IF(COUNTA($L27:$N27)&lt;3,"Check order",IF(OR(COUNTIF($L27:$N27,$L27)&gt;1,COUNTIF($L27:$N27,$M27)&gt;1,COUNTIF($L27:$N27,$N27)&gt;1),"Duplicate step","Order complete"))))))</f>
        <v/>
      </c>
      <c r="R27" s="15">
        <f>IF($A27="","",IF($D27="Inactive","Inactive",IF($D27&lt;&gt;"Active","Choose status",IF(OR(Assumptions!$B$4="",Assumptions!$B$5=""),"Check settings",IF($E27="","Add review date",IF($E27+Assumptions!$B$4&lt;=TODAY(),"Review due",IF($E27+Assumptions!$B$4&lt;=TODAY()+Assumptions!$B$5,"Due soon","Current")))))))</f>
        <v/>
      </c>
      <c r="S27" s="16">
        <f>IF($A27="","",IF(OR($D27&lt;&gt;"Active",$E27="",Assumptions!$B$4=""),"",$E27+Assumptions!$B$4))</f>
        <v/>
      </c>
      <c r="T27" s="15">
        <f>IF($A27="","",IF(COUNTIF($A$5:$A$104,$A27)&gt;1,"Check duplicate ID",IF(OR($B27="",$C27=""),"Check pet details",IF($D27="Inactive","Inactive",IF(AND($P27="Complete",$Q27="Order complete",OR($R27="Current",$R27="Due soon")),"Ready","Check")))))</f>
        <v/>
      </c>
    </row>
    <row r="28" ht="31" customHeight="1">
      <c r="A28" s="12" t="n"/>
      <c r="B28" s="12" t="n"/>
      <c r="C28" s="12" t="n"/>
      <c r="D28" s="13" t="n"/>
      <c r="E28" s="14" t="n"/>
      <c r="F28" s="12" t="n"/>
      <c r="G28" s="12" t="n"/>
      <c r="H28" s="12" t="n"/>
      <c r="I28" s="12" t="n"/>
      <c r="J28" s="12" t="n"/>
      <c r="K28" s="12" t="n"/>
      <c r="L28" s="13" t="n"/>
      <c r="M28" s="13" t="n"/>
      <c r="N28" s="13" t="n"/>
      <c r="O28" s="13" t="n"/>
      <c r="P28" s="17">
        <f>IF($A28="","",IF($D28="Inactive","Inactive",IF($D28&lt;&gt;"Active","Choose status",IF(COUNTBLANK($F28:$K28)&gt;0,"Check contacts","Complete"))))</f>
        <v/>
      </c>
      <c r="Q28" s="17">
        <f>IF($A28="","",IF($D28="Inactive","Inactive",IF($D28&lt;&gt;"Active","Choose status",IF($O28&lt;&gt;"Approved by owner","Approval needed",IF(COUNTA($L28:$N28)&lt;3,"Check order",IF(OR(COUNTIF($L28:$N28,$L28)&gt;1,COUNTIF($L28:$N28,$M28)&gt;1,COUNTIF($L28:$N28,$N28)&gt;1),"Duplicate step","Order complete"))))))</f>
        <v/>
      </c>
      <c r="R28" s="17">
        <f>IF($A28="","",IF($D28="Inactive","Inactive",IF($D28&lt;&gt;"Active","Choose status",IF(OR(Assumptions!$B$4="",Assumptions!$B$5=""),"Check settings",IF($E28="","Add review date",IF($E28+Assumptions!$B$4&lt;=TODAY(),"Review due",IF($E28+Assumptions!$B$4&lt;=TODAY()+Assumptions!$B$5,"Due soon","Current")))))))</f>
        <v/>
      </c>
      <c r="S28" s="18">
        <f>IF($A28="","",IF(OR($D28&lt;&gt;"Active",$E28="",Assumptions!$B$4=""),"",$E28+Assumptions!$B$4))</f>
        <v/>
      </c>
      <c r="T28" s="17">
        <f>IF($A28="","",IF(COUNTIF($A$5:$A$104,$A28)&gt;1,"Check duplicate ID",IF(OR($B28="",$C28=""),"Check pet details",IF($D28="Inactive","Inactive",IF(AND($P28="Complete",$Q28="Order complete",OR($R28="Current",$R28="Due soon")),"Ready","Check")))))</f>
        <v/>
      </c>
    </row>
    <row r="29" ht="31" customHeight="1">
      <c r="A29" s="12" t="n"/>
      <c r="B29" s="12" t="n"/>
      <c r="C29" s="12" t="n"/>
      <c r="D29" s="13" t="n"/>
      <c r="E29" s="14" t="n"/>
      <c r="F29" s="12" t="n"/>
      <c r="G29" s="12" t="n"/>
      <c r="H29" s="12" t="n"/>
      <c r="I29" s="12" t="n"/>
      <c r="J29" s="12" t="n"/>
      <c r="K29" s="12" t="n"/>
      <c r="L29" s="13" t="n"/>
      <c r="M29" s="13" t="n"/>
      <c r="N29" s="13" t="n"/>
      <c r="O29" s="13" t="n"/>
      <c r="P29" s="15">
        <f>IF($A29="","",IF($D29="Inactive","Inactive",IF($D29&lt;&gt;"Active","Choose status",IF(COUNTBLANK($F29:$K29)&gt;0,"Check contacts","Complete"))))</f>
        <v/>
      </c>
      <c r="Q29" s="15">
        <f>IF($A29="","",IF($D29="Inactive","Inactive",IF($D29&lt;&gt;"Active","Choose status",IF($O29&lt;&gt;"Approved by owner","Approval needed",IF(COUNTA($L29:$N29)&lt;3,"Check order",IF(OR(COUNTIF($L29:$N29,$L29)&gt;1,COUNTIF($L29:$N29,$M29)&gt;1,COUNTIF($L29:$N29,$N29)&gt;1),"Duplicate step","Order complete"))))))</f>
        <v/>
      </c>
      <c r="R29" s="15">
        <f>IF($A29="","",IF($D29="Inactive","Inactive",IF($D29&lt;&gt;"Active","Choose status",IF(OR(Assumptions!$B$4="",Assumptions!$B$5=""),"Check settings",IF($E29="","Add review date",IF($E29+Assumptions!$B$4&lt;=TODAY(),"Review due",IF($E29+Assumptions!$B$4&lt;=TODAY()+Assumptions!$B$5,"Due soon","Current")))))))</f>
        <v/>
      </c>
      <c r="S29" s="16">
        <f>IF($A29="","",IF(OR($D29&lt;&gt;"Active",$E29="",Assumptions!$B$4=""),"",$E29+Assumptions!$B$4))</f>
        <v/>
      </c>
      <c r="T29" s="15">
        <f>IF($A29="","",IF(COUNTIF($A$5:$A$104,$A29)&gt;1,"Check duplicate ID",IF(OR($B29="",$C29=""),"Check pet details",IF($D29="Inactive","Inactive",IF(AND($P29="Complete",$Q29="Order complete",OR($R29="Current",$R29="Due soon")),"Ready","Check")))))</f>
        <v/>
      </c>
    </row>
    <row r="30" ht="31" customHeight="1">
      <c r="A30" s="12" t="n"/>
      <c r="B30" s="12" t="n"/>
      <c r="C30" s="12" t="n"/>
      <c r="D30" s="13" t="n"/>
      <c r="E30" s="14" t="n"/>
      <c r="F30" s="12" t="n"/>
      <c r="G30" s="12" t="n"/>
      <c r="H30" s="12" t="n"/>
      <c r="I30" s="12" t="n"/>
      <c r="J30" s="12" t="n"/>
      <c r="K30" s="12" t="n"/>
      <c r="L30" s="13" t="n"/>
      <c r="M30" s="13" t="n"/>
      <c r="N30" s="13" t="n"/>
      <c r="O30" s="13" t="n"/>
      <c r="P30" s="17">
        <f>IF($A30="","",IF($D30="Inactive","Inactive",IF($D30&lt;&gt;"Active","Choose status",IF(COUNTBLANK($F30:$K30)&gt;0,"Check contacts","Complete"))))</f>
        <v/>
      </c>
      <c r="Q30" s="17">
        <f>IF($A30="","",IF($D30="Inactive","Inactive",IF($D30&lt;&gt;"Active","Choose status",IF($O30&lt;&gt;"Approved by owner","Approval needed",IF(COUNTA($L30:$N30)&lt;3,"Check order",IF(OR(COUNTIF($L30:$N30,$L30)&gt;1,COUNTIF($L30:$N30,$M30)&gt;1,COUNTIF($L30:$N30,$N30)&gt;1),"Duplicate step","Order complete"))))))</f>
        <v/>
      </c>
      <c r="R30" s="17">
        <f>IF($A30="","",IF($D30="Inactive","Inactive",IF($D30&lt;&gt;"Active","Choose status",IF(OR(Assumptions!$B$4="",Assumptions!$B$5=""),"Check settings",IF($E30="","Add review date",IF($E30+Assumptions!$B$4&lt;=TODAY(),"Review due",IF($E30+Assumptions!$B$4&lt;=TODAY()+Assumptions!$B$5,"Due soon","Current")))))))</f>
        <v/>
      </c>
      <c r="S30" s="18">
        <f>IF($A30="","",IF(OR($D30&lt;&gt;"Active",$E30="",Assumptions!$B$4=""),"",$E30+Assumptions!$B$4))</f>
        <v/>
      </c>
      <c r="T30" s="17">
        <f>IF($A30="","",IF(COUNTIF($A$5:$A$104,$A30)&gt;1,"Check duplicate ID",IF(OR($B30="",$C30=""),"Check pet details",IF($D30="Inactive","Inactive",IF(AND($P30="Complete",$Q30="Order complete",OR($R30="Current",$R30="Due soon")),"Ready","Check")))))</f>
        <v/>
      </c>
    </row>
    <row r="31" ht="31" customHeight="1">
      <c r="A31" s="12" t="n"/>
      <c r="B31" s="12" t="n"/>
      <c r="C31" s="12" t="n"/>
      <c r="D31" s="13" t="n"/>
      <c r="E31" s="14" t="n"/>
      <c r="F31" s="12" t="n"/>
      <c r="G31" s="12" t="n"/>
      <c r="H31" s="12" t="n"/>
      <c r="I31" s="12" t="n"/>
      <c r="J31" s="12" t="n"/>
      <c r="K31" s="12" t="n"/>
      <c r="L31" s="13" t="n"/>
      <c r="M31" s="13" t="n"/>
      <c r="N31" s="13" t="n"/>
      <c r="O31" s="13" t="n"/>
      <c r="P31" s="15">
        <f>IF($A31="","",IF($D31="Inactive","Inactive",IF($D31&lt;&gt;"Active","Choose status",IF(COUNTBLANK($F31:$K31)&gt;0,"Check contacts","Complete"))))</f>
        <v/>
      </c>
      <c r="Q31" s="15">
        <f>IF($A31="","",IF($D31="Inactive","Inactive",IF($D31&lt;&gt;"Active","Choose status",IF($O31&lt;&gt;"Approved by owner","Approval needed",IF(COUNTA($L31:$N31)&lt;3,"Check order",IF(OR(COUNTIF($L31:$N31,$L31)&gt;1,COUNTIF($L31:$N31,$M31)&gt;1,COUNTIF($L31:$N31,$N31)&gt;1),"Duplicate step","Order complete"))))))</f>
        <v/>
      </c>
      <c r="R31" s="15">
        <f>IF($A31="","",IF($D31="Inactive","Inactive",IF($D31&lt;&gt;"Active","Choose status",IF(OR(Assumptions!$B$4="",Assumptions!$B$5=""),"Check settings",IF($E31="","Add review date",IF($E31+Assumptions!$B$4&lt;=TODAY(),"Review due",IF($E31+Assumptions!$B$4&lt;=TODAY()+Assumptions!$B$5,"Due soon","Current")))))))</f>
        <v/>
      </c>
      <c r="S31" s="16">
        <f>IF($A31="","",IF(OR($D31&lt;&gt;"Active",$E31="",Assumptions!$B$4=""),"",$E31+Assumptions!$B$4))</f>
        <v/>
      </c>
      <c r="T31" s="15">
        <f>IF($A31="","",IF(COUNTIF($A$5:$A$104,$A31)&gt;1,"Check duplicate ID",IF(OR($B31="",$C31=""),"Check pet details",IF($D31="Inactive","Inactive",IF(AND($P31="Complete",$Q31="Order complete",OR($R31="Current",$R31="Due soon")),"Ready","Check")))))</f>
        <v/>
      </c>
    </row>
    <row r="32" ht="31" customHeight="1">
      <c r="A32" s="12" t="n"/>
      <c r="B32" s="12" t="n"/>
      <c r="C32" s="12" t="n"/>
      <c r="D32" s="13" t="n"/>
      <c r="E32" s="14" t="n"/>
      <c r="F32" s="12" t="n"/>
      <c r="G32" s="12" t="n"/>
      <c r="H32" s="12" t="n"/>
      <c r="I32" s="12" t="n"/>
      <c r="J32" s="12" t="n"/>
      <c r="K32" s="12" t="n"/>
      <c r="L32" s="13" t="n"/>
      <c r="M32" s="13" t="n"/>
      <c r="N32" s="13" t="n"/>
      <c r="O32" s="13" t="n"/>
      <c r="P32" s="17">
        <f>IF($A32="","",IF($D32="Inactive","Inactive",IF($D32&lt;&gt;"Active","Choose status",IF(COUNTBLANK($F32:$K32)&gt;0,"Check contacts","Complete"))))</f>
        <v/>
      </c>
      <c r="Q32" s="17">
        <f>IF($A32="","",IF($D32="Inactive","Inactive",IF($D32&lt;&gt;"Active","Choose status",IF($O32&lt;&gt;"Approved by owner","Approval needed",IF(COUNTA($L32:$N32)&lt;3,"Check order",IF(OR(COUNTIF($L32:$N32,$L32)&gt;1,COUNTIF($L32:$N32,$M32)&gt;1,COUNTIF($L32:$N32,$N32)&gt;1),"Duplicate step","Order complete"))))))</f>
        <v/>
      </c>
      <c r="R32" s="17">
        <f>IF($A32="","",IF($D32="Inactive","Inactive",IF($D32&lt;&gt;"Active","Choose status",IF(OR(Assumptions!$B$4="",Assumptions!$B$5=""),"Check settings",IF($E32="","Add review date",IF($E32+Assumptions!$B$4&lt;=TODAY(),"Review due",IF($E32+Assumptions!$B$4&lt;=TODAY()+Assumptions!$B$5,"Due soon","Current")))))))</f>
        <v/>
      </c>
      <c r="S32" s="18">
        <f>IF($A32="","",IF(OR($D32&lt;&gt;"Active",$E32="",Assumptions!$B$4=""),"",$E32+Assumptions!$B$4))</f>
        <v/>
      </c>
      <c r="T32" s="17">
        <f>IF($A32="","",IF(COUNTIF($A$5:$A$104,$A32)&gt;1,"Check duplicate ID",IF(OR($B32="",$C32=""),"Check pet details",IF($D32="Inactive","Inactive",IF(AND($P32="Complete",$Q32="Order complete",OR($R32="Current",$R32="Due soon")),"Ready","Check")))))</f>
        <v/>
      </c>
    </row>
    <row r="33" ht="31" customHeight="1">
      <c r="A33" s="12" t="n"/>
      <c r="B33" s="12" t="n"/>
      <c r="C33" s="12" t="n"/>
      <c r="D33" s="13" t="n"/>
      <c r="E33" s="14" t="n"/>
      <c r="F33" s="12" t="n"/>
      <c r="G33" s="12" t="n"/>
      <c r="H33" s="12" t="n"/>
      <c r="I33" s="12" t="n"/>
      <c r="J33" s="12" t="n"/>
      <c r="K33" s="12" t="n"/>
      <c r="L33" s="13" t="n"/>
      <c r="M33" s="13" t="n"/>
      <c r="N33" s="13" t="n"/>
      <c r="O33" s="13" t="n"/>
      <c r="P33" s="15">
        <f>IF($A33="","",IF($D33="Inactive","Inactive",IF($D33&lt;&gt;"Active","Choose status",IF(COUNTBLANK($F33:$K33)&gt;0,"Check contacts","Complete"))))</f>
        <v/>
      </c>
      <c r="Q33" s="15">
        <f>IF($A33="","",IF($D33="Inactive","Inactive",IF($D33&lt;&gt;"Active","Choose status",IF($O33&lt;&gt;"Approved by owner","Approval needed",IF(COUNTA($L33:$N33)&lt;3,"Check order",IF(OR(COUNTIF($L33:$N33,$L33)&gt;1,COUNTIF($L33:$N33,$M33)&gt;1,COUNTIF($L33:$N33,$N33)&gt;1),"Duplicate step","Order complete"))))))</f>
        <v/>
      </c>
      <c r="R33" s="15">
        <f>IF($A33="","",IF($D33="Inactive","Inactive",IF($D33&lt;&gt;"Active","Choose status",IF(OR(Assumptions!$B$4="",Assumptions!$B$5=""),"Check settings",IF($E33="","Add review date",IF($E33+Assumptions!$B$4&lt;=TODAY(),"Review due",IF($E33+Assumptions!$B$4&lt;=TODAY()+Assumptions!$B$5,"Due soon","Current")))))))</f>
        <v/>
      </c>
      <c r="S33" s="16">
        <f>IF($A33="","",IF(OR($D33&lt;&gt;"Active",$E33="",Assumptions!$B$4=""),"",$E33+Assumptions!$B$4))</f>
        <v/>
      </c>
      <c r="T33" s="15">
        <f>IF($A33="","",IF(COUNTIF($A$5:$A$104,$A33)&gt;1,"Check duplicate ID",IF(OR($B33="",$C33=""),"Check pet details",IF($D33="Inactive","Inactive",IF(AND($P33="Complete",$Q33="Order complete",OR($R33="Current",$R33="Due soon")),"Ready","Check")))))</f>
        <v/>
      </c>
    </row>
    <row r="34" ht="31" customHeight="1">
      <c r="A34" s="12" t="n"/>
      <c r="B34" s="12" t="n"/>
      <c r="C34" s="12" t="n"/>
      <c r="D34" s="13" t="n"/>
      <c r="E34" s="14" t="n"/>
      <c r="F34" s="12" t="n"/>
      <c r="G34" s="12" t="n"/>
      <c r="H34" s="12" t="n"/>
      <c r="I34" s="12" t="n"/>
      <c r="J34" s="12" t="n"/>
      <c r="K34" s="12" t="n"/>
      <c r="L34" s="13" t="n"/>
      <c r="M34" s="13" t="n"/>
      <c r="N34" s="13" t="n"/>
      <c r="O34" s="13" t="n"/>
      <c r="P34" s="17">
        <f>IF($A34="","",IF($D34="Inactive","Inactive",IF($D34&lt;&gt;"Active","Choose status",IF(COUNTBLANK($F34:$K34)&gt;0,"Check contacts","Complete"))))</f>
        <v/>
      </c>
      <c r="Q34" s="17">
        <f>IF($A34="","",IF($D34="Inactive","Inactive",IF($D34&lt;&gt;"Active","Choose status",IF($O34&lt;&gt;"Approved by owner","Approval needed",IF(COUNTA($L34:$N34)&lt;3,"Check order",IF(OR(COUNTIF($L34:$N34,$L34)&gt;1,COUNTIF($L34:$N34,$M34)&gt;1,COUNTIF($L34:$N34,$N34)&gt;1),"Duplicate step","Order complete"))))))</f>
        <v/>
      </c>
      <c r="R34" s="17">
        <f>IF($A34="","",IF($D34="Inactive","Inactive",IF($D34&lt;&gt;"Active","Choose status",IF(OR(Assumptions!$B$4="",Assumptions!$B$5=""),"Check settings",IF($E34="","Add review date",IF($E34+Assumptions!$B$4&lt;=TODAY(),"Review due",IF($E34+Assumptions!$B$4&lt;=TODAY()+Assumptions!$B$5,"Due soon","Current")))))))</f>
        <v/>
      </c>
      <c r="S34" s="18">
        <f>IF($A34="","",IF(OR($D34&lt;&gt;"Active",$E34="",Assumptions!$B$4=""),"",$E34+Assumptions!$B$4))</f>
        <v/>
      </c>
      <c r="T34" s="17">
        <f>IF($A34="","",IF(COUNTIF($A$5:$A$104,$A34)&gt;1,"Check duplicate ID",IF(OR($B34="",$C34=""),"Check pet details",IF($D34="Inactive","Inactive",IF(AND($P34="Complete",$Q34="Order complete",OR($R34="Current",$R34="Due soon")),"Ready","Check")))))</f>
        <v/>
      </c>
    </row>
    <row r="35" ht="31" customHeight="1">
      <c r="A35" s="12" t="n"/>
      <c r="B35" s="12" t="n"/>
      <c r="C35" s="12" t="n"/>
      <c r="D35" s="13" t="n"/>
      <c r="E35" s="14" t="n"/>
      <c r="F35" s="12" t="n"/>
      <c r="G35" s="12" t="n"/>
      <c r="H35" s="12" t="n"/>
      <c r="I35" s="12" t="n"/>
      <c r="J35" s="12" t="n"/>
      <c r="K35" s="12" t="n"/>
      <c r="L35" s="13" t="n"/>
      <c r="M35" s="13" t="n"/>
      <c r="N35" s="13" t="n"/>
      <c r="O35" s="13" t="n"/>
      <c r="P35" s="15">
        <f>IF($A35="","",IF($D35="Inactive","Inactive",IF($D35&lt;&gt;"Active","Choose status",IF(COUNTBLANK($F35:$K35)&gt;0,"Check contacts","Complete"))))</f>
        <v/>
      </c>
      <c r="Q35" s="15">
        <f>IF($A35="","",IF($D35="Inactive","Inactive",IF($D35&lt;&gt;"Active","Choose status",IF($O35&lt;&gt;"Approved by owner","Approval needed",IF(COUNTA($L35:$N35)&lt;3,"Check order",IF(OR(COUNTIF($L35:$N35,$L35)&gt;1,COUNTIF($L35:$N35,$M35)&gt;1,COUNTIF($L35:$N35,$N35)&gt;1),"Duplicate step","Order complete"))))))</f>
        <v/>
      </c>
      <c r="R35" s="15">
        <f>IF($A35="","",IF($D35="Inactive","Inactive",IF($D35&lt;&gt;"Active","Choose status",IF(OR(Assumptions!$B$4="",Assumptions!$B$5=""),"Check settings",IF($E35="","Add review date",IF($E35+Assumptions!$B$4&lt;=TODAY(),"Review due",IF($E35+Assumptions!$B$4&lt;=TODAY()+Assumptions!$B$5,"Due soon","Current")))))))</f>
        <v/>
      </c>
      <c r="S35" s="16">
        <f>IF($A35="","",IF(OR($D35&lt;&gt;"Active",$E35="",Assumptions!$B$4=""),"",$E35+Assumptions!$B$4))</f>
        <v/>
      </c>
      <c r="T35" s="15">
        <f>IF($A35="","",IF(COUNTIF($A$5:$A$104,$A35)&gt;1,"Check duplicate ID",IF(OR($B35="",$C35=""),"Check pet details",IF($D35="Inactive","Inactive",IF(AND($P35="Complete",$Q35="Order complete",OR($R35="Current",$R35="Due soon")),"Ready","Check")))))</f>
        <v/>
      </c>
    </row>
    <row r="36" ht="31" customHeight="1">
      <c r="A36" s="12" t="n"/>
      <c r="B36" s="12" t="n"/>
      <c r="C36" s="12" t="n"/>
      <c r="D36" s="13" t="n"/>
      <c r="E36" s="14" t="n"/>
      <c r="F36" s="12" t="n"/>
      <c r="G36" s="12" t="n"/>
      <c r="H36" s="12" t="n"/>
      <c r="I36" s="12" t="n"/>
      <c r="J36" s="12" t="n"/>
      <c r="K36" s="12" t="n"/>
      <c r="L36" s="13" t="n"/>
      <c r="M36" s="13" t="n"/>
      <c r="N36" s="13" t="n"/>
      <c r="O36" s="13" t="n"/>
      <c r="P36" s="17">
        <f>IF($A36="","",IF($D36="Inactive","Inactive",IF($D36&lt;&gt;"Active","Choose status",IF(COUNTBLANK($F36:$K36)&gt;0,"Check contacts","Complete"))))</f>
        <v/>
      </c>
      <c r="Q36" s="17">
        <f>IF($A36="","",IF($D36="Inactive","Inactive",IF($D36&lt;&gt;"Active","Choose status",IF($O36&lt;&gt;"Approved by owner","Approval needed",IF(COUNTA($L36:$N36)&lt;3,"Check order",IF(OR(COUNTIF($L36:$N36,$L36)&gt;1,COUNTIF($L36:$N36,$M36)&gt;1,COUNTIF($L36:$N36,$N36)&gt;1),"Duplicate step","Order complete"))))))</f>
        <v/>
      </c>
      <c r="R36" s="17">
        <f>IF($A36="","",IF($D36="Inactive","Inactive",IF($D36&lt;&gt;"Active","Choose status",IF(OR(Assumptions!$B$4="",Assumptions!$B$5=""),"Check settings",IF($E36="","Add review date",IF($E36+Assumptions!$B$4&lt;=TODAY(),"Review due",IF($E36+Assumptions!$B$4&lt;=TODAY()+Assumptions!$B$5,"Due soon","Current")))))))</f>
        <v/>
      </c>
      <c r="S36" s="18">
        <f>IF($A36="","",IF(OR($D36&lt;&gt;"Active",$E36="",Assumptions!$B$4=""),"",$E36+Assumptions!$B$4))</f>
        <v/>
      </c>
      <c r="T36" s="17">
        <f>IF($A36="","",IF(COUNTIF($A$5:$A$104,$A36)&gt;1,"Check duplicate ID",IF(OR($B36="",$C36=""),"Check pet details",IF($D36="Inactive","Inactive",IF(AND($P36="Complete",$Q36="Order complete",OR($R36="Current",$R36="Due soon")),"Ready","Check")))))</f>
        <v/>
      </c>
    </row>
    <row r="37" ht="31" customHeight="1">
      <c r="A37" s="12" t="n"/>
      <c r="B37" s="12" t="n"/>
      <c r="C37" s="12" t="n"/>
      <c r="D37" s="13" t="n"/>
      <c r="E37" s="14" t="n"/>
      <c r="F37" s="12" t="n"/>
      <c r="G37" s="12" t="n"/>
      <c r="H37" s="12" t="n"/>
      <c r="I37" s="12" t="n"/>
      <c r="J37" s="12" t="n"/>
      <c r="K37" s="12" t="n"/>
      <c r="L37" s="13" t="n"/>
      <c r="M37" s="13" t="n"/>
      <c r="N37" s="13" t="n"/>
      <c r="O37" s="13" t="n"/>
      <c r="P37" s="15">
        <f>IF($A37="","",IF($D37="Inactive","Inactive",IF($D37&lt;&gt;"Active","Choose status",IF(COUNTBLANK($F37:$K37)&gt;0,"Check contacts","Complete"))))</f>
        <v/>
      </c>
      <c r="Q37" s="15">
        <f>IF($A37="","",IF($D37="Inactive","Inactive",IF($D37&lt;&gt;"Active","Choose status",IF($O37&lt;&gt;"Approved by owner","Approval needed",IF(COUNTA($L37:$N37)&lt;3,"Check order",IF(OR(COUNTIF($L37:$N37,$L37)&gt;1,COUNTIF($L37:$N37,$M37)&gt;1,COUNTIF($L37:$N37,$N37)&gt;1),"Duplicate step","Order complete"))))))</f>
        <v/>
      </c>
      <c r="R37" s="15">
        <f>IF($A37="","",IF($D37="Inactive","Inactive",IF($D37&lt;&gt;"Active","Choose status",IF(OR(Assumptions!$B$4="",Assumptions!$B$5=""),"Check settings",IF($E37="","Add review date",IF($E37+Assumptions!$B$4&lt;=TODAY(),"Review due",IF($E37+Assumptions!$B$4&lt;=TODAY()+Assumptions!$B$5,"Due soon","Current")))))))</f>
        <v/>
      </c>
      <c r="S37" s="16">
        <f>IF($A37="","",IF(OR($D37&lt;&gt;"Active",$E37="",Assumptions!$B$4=""),"",$E37+Assumptions!$B$4))</f>
        <v/>
      </c>
      <c r="T37" s="15">
        <f>IF($A37="","",IF(COUNTIF($A$5:$A$104,$A37)&gt;1,"Check duplicate ID",IF(OR($B37="",$C37=""),"Check pet details",IF($D37="Inactive","Inactive",IF(AND($P37="Complete",$Q37="Order complete",OR($R37="Current",$R37="Due soon")),"Ready","Check")))))</f>
        <v/>
      </c>
    </row>
    <row r="38" ht="31" customHeight="1">
      <c r="A38" s="12" t="n"/>
      <c r="B38" s="12" t="n"/>
      <c r="C38" s="12" t="n"/>
      <c r="D38" s="13" t="n"/>
      <c r="E38" s="14" t="n"/>
      <c r="F38" s="12" t="n"/>
      <c r="G38" s="12" t="n"/>
      <c r="H38" s="12" t="n"/>
      <c r="I38" s="12" t="n"/>
      <c r="J38" s="12" t="n"/>
      <c r="K38" s="12" t="n"/>
      <c r="L38" s="13" t="n"/>
      <c r="M38" s="13" t="n"/>
      <c r="N38" s="13" t="n"/>
      <c r="O38" s="13" t="n"/>
      <c r="P38" s="17">
        <f>IF($A38="","",IF($D38="Inactive","Inactive",IF($D38&lt;&gt;"Active","Choose status",IF(COUNTBLANK($F38:$K38)&gt;0,"Check contacts","Complete"))))</f>
        <v/>
      </c>
      <c r="Q38" s="17">
        <f>IF($A38="","",IF($D38="Inactive","Inactive",IF($D38&lt;&gt;"Active","Choose status",IF($O38&lt;&gt;"Approved by owner","Approval needed",IF(COUNTA($L38:$N38)&lt;3,"Check order",IF(OR(COUNTIF($L38:$N38,$L38)&gt;1,COUNTIF($L38:$N38,$M38)&gt;1,COUNTIF($L38:$N38,$N38)&gt;1),"Duplicate step","Order complete"))))))</f>
        <v/>
      </c>
      <c r="R38" s="17">
        <f>IF($A38="","",IF($D38="Inactive","Inactive",IF($D38&lt;&gt;"Active","Choose status",IF(OR(Assumptions!$B$4="",Assumptions!$B$5=""),"Check settings",IF($E38="","Add review date",IF($E38+Assumptions!$B$4&lt;=TODAY(),"Review due",IF($E38+Assumptions!$B$4&lt;=TODAY()+Assumptions!$B$5,"Due soon","Current")))))))</f>
        <v/>
      </c>
      <c r="S38" s="18">
        <f>IF($A38="","",IF(OR($D38&lt;&gt;"Active",$E38="",Assumptions!$B$4=""),"",$E38+Assumptions!$B$4))</f>
        <v/>
      </c>
      <c r="T38" s="17">
        <f>IF($A38="","",IF(COUNTIF($A$5:$A$104,$A38)&gt;1,"Check duplicate ID",IF(OR($B38="",$C38=""),"Check pet details",IF($D38="Inactive","Inactive",IF(AND($P38="Complete",$Q38="Order complete",OR($R38="Current",$R38="Due soon")),"Ready","Check")))))</f>
        <v/>
      </c>
    </row>
    <row r="39" ht="31" customHeight="1">
      <c r="A39" s="12" t="n"/>
      <c r="B39" s="12" t="n"/>
      <c r="C39" s="12" t="n"/>
      <c r="D39" s="13" t="n"/>
      <c r="E39" s="14" t="n"/>
      <c r="F39" s="12" t="n"/>
      <c r="G39" s="12" t="n"/>
      <c r="H39" s="12" t="n"/>
      <c r="I39" s="12" t="n"/>
      <c r="J39" s="12" t="n"/>
      <c r="K39" s="12" t="n"/>
      <c r="L39" s="13" t="n"/>
      <c r="M39" s="13" t="n"/>
      <c r="N39" s="13" t="n"/>
      <c r="O39" s="13" t="n"/>
      <c r="P39" s="15">
        <f>IF($A39="","",IF($D39="Inactive","Inactive",IF($D39&lt;&gt;"Active","Choose status",IF(COUNTBLANK($F39:$K39)&gt;0,"Check contacts","Complete"))))</f>
        <v/>
      </c>
      <c r="Q39" s="15">
        <f>IF($A39="","",IF($D39="Inactive","Inactive",IF($D39&lt;&gt;"Active","Choose status",IF($O39&lt;&gt;"Approved by owner","Approval needed",IF(COUNTA($L39:$N39)&lt;3,"Check order",IF(OR(COUNTIF($L39:$N39,$L39)&gt;1,COUNTIF($L39:$N39,$M39)&gt;1,COUNTIF($L39:$N39,$N39)&gt;1),"Duplicate step","Order complete"))))))</f>
        <v/>
      </c>
      <c r="R39" s="15">
        <f>IF($A39="","",IF($D39="Inactive","Inactive",IF($D39&lt;&gt;"Active","Choose status",IF(OR(Assumptions!$B$4="",Assumptions!$B$5=""),"Check settings",IF($E39="","Add review date",IF($E39+Assumptions!$B$4&lt;=TODAY(),"Review due",IF($E39+Assumptions!$B$4&lt;=TODAY()+Assumptions!$B$5,"Due soon","Current")))))))</f>
        <v/>
      </c>
      <c r="S39" s="16">
        <f>IF($A39="","",IF(OR($D39&lt;&gt;"Active",$E39="",Assumptions!$B$4=""),"",$E39+Assumptions!$B$4))</f>
        <v/>
      </c>
      <c r="T39" s="15">
        <f>IF($A39="","",IF(COUNTIF($A$5:$A$104,$A39)&gt;1,"Check duplicate ID",IF(OR($B39="",$C39=""),"Check pet details",IF($D39="Inactive","Inactive",IF(AND($P39="Complete",$Q39="Order complete",OR($R39="Current",$R39="Due soon")),"Ready","Check")))))</f>
        <v/>
      </c>
    </row>
    <row r="40" ht="31" customHeight="1">
      <c r="A40" s="12" t="n"/>
      <c r="B40" s="12" t="n"/>
      <c r="C40" s="12" t="n"/>
      <c r="D40" s="13" t="n"/>
      <c r="E40" s="14" t="n"/>
      <c r="F40" s="12" t="n"/>
      <c r="G40" s="12" t="n"/>
      <c r="H40" s="12" t="n"/>
      <c r="I40" s="12" t="n"/>
      <c r="J40" s="12" t="n"/>
      <c r="K40" s="12" t="n"/>
      <c r="L40" s="13" t="n"/>
      <c r="M40" s="13" t="n"/>
      <c r="N40" s="13" t="n"/>
      <c r="O40" s="13" t="n"/>
      <c r="P40" s="17">
        <f>IF($A40="","",IF($D40="Inactive","Inactive",IF($D40&lt;&gt;"Active","Choose status",IF(COUNTBLANK($F40:$K40)&gt;0,"Check contacts","Complete"))))</f>
        <v/>
      </c>
      <c r="Q40" s="17">
        <f>IF($A40="","",IF($D40="Inactive","Inactive",IF($D40&lt;&gt;"Active","Choose status",IF($O40&lt;&gt;"Approved by owner","Approval needed",IF(COUNTA($L40:$N40)&lt;3,"Check order",IF(OR(COUNTIF($L40:$N40,$L40)&gt;1,COUNTIF($L40:$N40,$M40)&gt;1,COUNTIF($L40:$N40,$N40)&gt;1),"Duplicate step","Order complete"))))))</f>
        <v/>
      </c>
      <c r="R40" s="17">
        <f>IF($A40="","",IF($D40="Inactive","Inactive",IF($D40&lt;&gt;"Active","Choose status",IF(OR(Assumptions!$B$4="",Assumptions!$B$5=""),"Check settings",IF($E40="","Add review date",IF($E40+Assumptions!$B$4&lt;=TODAY(),"Review due",IF($E40+Assumptions!$B$4&lt;=TODAY()+Assumptions!$B$5,"Due soon","Current")))))))</f>
        <v/>
      </c>
      <c r="S40" s="18">
        <f>IF($A40="","",IF(OR($D40&lt;&gt;"Active",$E40="",Assumptions!$B$4=""),"",$E40+Assumptions!$B$4))</f>
        <v/>
      </c>
      <c r="T40" s="17">
        <f>IF($A40="","",IF(COUNTIF($A$5:$A$104,$A40)&gt;1,"Check duplicate ID",IF(OR($B40="",$C40=""),"Check pet details",IF($D40="Inactive","Inactive",IF(AND($P40="Complete",$Q40="Order complete",OR($R40="Current",$R40="Due soon")),"Ready","Check")))))</f>
        <v/>
      </c>
    </row>
    <row r="41" ht="31" customHeight="1">
      <c r="A41" s="12" t="n"/>
      <c r="B41" s="12" t="n"/>
      <c r="C41" s="12" t="n"/>
      <c r="D41" s="13" t="n"/>
      <c r="E41" s="14" t="n"/>
      <c r="F41" s="12" t="n"/>
      <c r="G41" s="12" t="n"/>
      <c r="H41" s="12" t="n"/>
      <c r="I41" s="12" t="n"/>
      <c r="J41" s="12" t="n"/>
      <c r="K41" s="12" t="n"/>
      <c r="L41" s="13" t="n"/>
      <c r="M41" s="13" t="n"/>
      <c r="N41" s="13" t="n"/>
      <c r="O41" s="13" t="n"/>
      <c r="P41" s="15">
        <f>IF($A41="","",IF($D41="Inactive","Inactive",IF($D41&lt;&gt;"Active","Choose status",IF(COUNTBLANK($F41:$K41)&gt;0,"Check contacts","Complete"))))</f>
        <v/>
      </c>
      <c r="Q41" s="15">
        <f>IF($A41="","",IF($D41="Inactive","Inactive",IF($D41&lt;&gt;"Active","Choose status",IF($O41&lt;&gt;"Approved by owner","Approval needed",IF(COUNTA($L41:$N41)&lt;3,"Check order",IF(OR(COUNTIF($L41:$N41,$L41)&gt;1,COUNTIF($L41:$N41,$M41)&gt;1,COUNTIF($L41:$N41,$N41)&gt;1),"Duplicate step","Order complete"))))))</f>
        <v/>
      </c>
      <c r="R41" s="15">
        <f>IF($A41="","",IF($D41="Inactive","Inactive",IF($D41&lt;&gt;"Active","Choose status",IF(OR(Assumptions!$B$4="",Assumptions!$B$5=""),"Check settings",IF($E41="","Add review date",IF($E41+Assumptions!$B$4&lt;=TODAY(),"Review due",IF($E41+Assumptions!$B$4&lt;=TODAY()+Assumptions!$B$5,"Due soon","Current")))))))</f>
        <v/>
      </c>
      <c r="S41" s="16">
        <f>IF($A41="","",IF(OR($D41&lt;&gt;"Active",$E41="",Assumptions!$B$4=""),"",$E41+Assumptions!$B$4))</f>
        <v/>
      </c>
      <c r="T41" s="15">
        <f>IF($A41="","",IF(COUNTIF($A$5:$A$104,$A41)&gt;1,"Check duplicate ID",IF(OR($B41="",$C41=""),"Check pet details",IF($D41="Inactive","Inactive",IF(AND($P41="Complete",$Q41="Order complete",OR($R41="Current",$R41="Due soon")),"Ready","Check")))))</f>
        <v/>
      </c>
    </row>
    <row r="42" ht="31" customHeight="1">
      <c r="A42" s="12" t="n"/>
      <c r="B42" s="12" t="n"/>
      <c r="C42" s="12" t="n"/>
      <c r="D42" s="13" t="n"/>
      <c r="E42" s="14" t="n"/>
      <c r="F42" s="12" t="n"/>
      <c r="G42" s="12" t="n"/>
      <c r="H42" s="12" t="n"/>
      <c r="I42" s="12" t="n"/>
      <c r="J42" s="12" t="n"/>
      <c r="K42" s="12" t="n"/>
      <c r="L42" s="13" t="n"/>
      <c r="M42" s="13" t="n"/>
      <c r="N42" s="13" t="n"/>
      <c r="O42" s="13" t="n"/>
      <c r="P42" s="17">
        <f>IF($A42="","",IF($D42="Inactive","Inactive",IF($D42&lt;&gt;"Active","Choose status",IF(COUNTBLANK($F42:$K42)&gt;0,"Check contacts","Complete"))))</f>
        <v/>
      </c>
      <c r="Q42" s="17">
        <f>IF($A42="","",IF($D42="Inactive","Inactive",IF($D42&lt;&gt;"Active","Choose status",IF($O42&lt;&gt;"Approved by owner","Approval needed",IF(COUNTA($L42:$N42)&lt;3,"Check order",IF(OR(COUNTIF($L42:$N42,$L42)&gt;1,COUNTIF($L42:$N42,$M42)&gt;1,COUNTIF($L42:$N42,$N42)&gt;1),"Duplicate step","Order complete"))))))</f>
        <v/>
      </c>
      <c r="R42" s="17">
        <f>IF($A42="","",IF($D42="Inactive","Inactive",IF($D42&lt;&gt;"Active","Choose status",IF(OR(Assumptions!$B$4="",Assumptions!$B$5=""),"Check settings",IF($E42="","Add review date",IF($E42+Assumptions!$B$4&lt;=TODAY(),"Review due",IF($E42+Assumptions!$B$4&lt;=TODAY()+Assumptions!$B$5,"Due soon","Current")))))))</f>
        <v/>
      </c>
      <c r="S42" s="18">
        <f>IF($A42="","",IF(OR($D42&lt;&gt;"Active",$E42="",Assumptions!$B$4=""),"",$E42+Assumptions!$B$4))</f>
        <v/>
      </c>
      <c r="T42" s="17">
        <f>IF($A42="","",IF(COUNTIF($A$5:$A$104,$A42)&gt;1,"Check duplicate ID",IF(OR($B42="",$C42=""),"Check pet details",IF($D42="Inactive","Inactive",IF(AND($P42="Complete",$Q42="Order complete",OR($R42="Current",$R42="Due soon")),"Ready","Check")))))</f>
        <v/>
      </c>
    </row>
    <row r="43" ht="31" customHeight="1">
      <c r="A43" s="12" t="n"/>
      <c r="B43" s="12" t="n"/>
      <c r="C43" s="12" t="n"/>
      <c r="D43" s="13" t="n"/>
      <c r="E43" s="14" t="n"/>
      <c r="F43" s="12" t="n"/>
      <c r="G43" s="12" t="n"/>
      <c r="H43" s="12" t="n"/>
      <c r="I43" s="12" t="n"/>
      <c r="J43" s="12" t="n"/>
      <c r="K43" s="12" t="n"/>
      <c r="L43" s="13" t="n"/>
      <c r="M43" s="13" t="n"/>
      <c r="N43" s="13" t="n"/>
      <c r="O43" s="13" t="n"/>
      <c r="P43" s="15">
        <f>IF($A43="","",IF($D43="Inactive","Inactive",IF($D43&lt;&gt;"Active","Choose status",IF(COUNTBLANK($F43:$K43)&gt;0,"Check contacts","Complete"))))</f>
        <v/>
      </c>
      <c r="Q43" s="15">
        <f>IF($A43="","",IF($D43="Inactive","Inactive",IF($D43&lt;&gt;"Active","Choose status",IF($O43&lt;&gt;"Approved by owner","Approval needed",IF(COUNTA($L43:$N43)&lt;3,"Check order",IF(OR(COUNTIF($L43:$N43,$L43)&gt;1,COUNTIF($L43:$N43,$M43)&gt;1,COUNTIF($L43:$N43,$N43)&gt;1),"Duplicate step","Order complete"))))))</f>
        <v/>
      </c>
      <c r="R43" s="15">
        <f>IF($A43="","",IF($D43="Inactive","Inactive",IF($D43&lt;&gt;"Active","Choose status",IF(OR(Assumptions!$B$4="",Assumptions!$B$5=""),"Check settings",IF($E43="","Add review date",IF($E43+Assumptions!$B$4&lt;=TODAY(),"Review due",IF($E43+Assumptions!$B$4&lt;=TODAY()+Assumptions!$B$5,"Due soon","Current")))))))</f>
        <v/>
      </c>
      <c r="S43" s="16">
        <f>IF($A43="","",IF(OR($D43&lt;&gt;"Active",$E43="",Assumptions!$B$4=""),"",$E43+Assumptions!$B$4))</f>
        <v/>
      </c>
      <c r="T43" s="15">
        <f>IF($A43="","",IF(COUNTIF($A$5:$A$104,$A43)&gt;1,"Check duplicate ID",IF(OR($B43="",$C43=""),"Check pet details",IF($D43="Inactive","Inactive",IF(AND($P43="Complete",$Q43="Order complete",OR($R43="Current",$R43="Due soon")),"Ready","Check")))))</f>
        <v/>
      </c>
    </row>
    <row r="44" ht="31" customHeight="1">
      <c r="A44" s="12" t="n"/>
      <c r="B44" s="12" t="n"/>
      <c r="C44" s="12" t="n"/>
      <c r="D44" s="13" t="n"/>
      <c r="E44" s="14" t="n"/>
      <c r="F44" s="12" t="n"/>
      <c r="G44" s="12" t="n"/>
      <c r="H44" s="12" t="n"/>
      <c r="I44" s="12" t="n"/>
      <c r="J44" s="12" t="n"/>
      <c r="K44" s="12" t="n"/>
      <c r="L44" s="13" t="n"/>
      <c r="M44" s="13" t="n"/>
      <c r="N44" s="13" t="n"/>
      <c r="O44" s="13" t="n"/>
      <c r="P44" s="17">
        <f>IF($A44="","",IF($D44="Inactive","Inactive",IF($D44&lt;&gt;"Active","Choose status",IF(COUNTBLANK($F44:$K44)&gt;0,"Check contacts","Complete"))))</f>
        <v/>
      </c>
      <c r="Q44" s="17">
        <f>IF($A44="","",IF($D44="Inactive","Inactive",IF($D44&lt;&gt;"Active","Choose status",IF($O44&lt;&gt;"Approved by owner","Approval needed",IF(COUNTA($L44:$N44)&lt;3,"Check order",IF(OR(COUNTIF($L44:$N44,$L44)&gt;1,COUNTIF($L44:$N44,$M44)&gt;1,COUNTIF($L44:$N44,$N44)&gt;1),"Duplicate step","Order complete"))))))</f>
        <v/>
      </c>
      <c r="R44" s="17">
        <f>IF($A44="","",IF($D44="Inactive","Inactive",IF($D44&lt;&gt;"Active","Choose status",IF(OR(Assumptions!$B$4="",Assumptions!$B$5=""),"Check settings",IF($E44="","Add review date",IF($E44+Assumptions!$B$4&lt;=TODAY(),"Review due",IF($E44+Assumptions!$B$4&lt;=TODAY()+Assumptions!$B$5,"Due soon","Current")))))))</f>
        <v/>
      </c>
      <c r="S44" s="18">
        <f>IF($A44="","",IF(OR($D44&lt;&gt;"Active",$E44="",Assumptions!$B$4=""),"",$E44+Assumptions!$B$4))</f>
        <v/>
      </c>
      <c r="T44" s="17">
        <f>IF($A44="","",IF(COUNTIF($A$5:$A$104,$A44)&gt;1,"Check duplicate ID",IF(OR($B44="",$C44=""),"Check pet details",IF($D44="Inactive","Inactive",IF(AND($P44="Complete",$Q44="Order complete",OR($R44="Current",$R44="Due soon")),"Ready","Check")))))</f>
        <v/>
      </c>
    </row>
    <row r="45" ht="31" customHeight="1">
      <c r="A45" s="12" t="n"/>
      <c r="B45" s="12" t="n"/>
      <c r="C45" s="12" t="n"/>
      <c r="D45" s="13" t="n"/>
      <c r="E45" s="14" t="n"/>
      <c r="F45" s="12" t="n"/>
      <c r="G45" s="12" t="n"/>
      <c r="H45" s="12" t="n"/>
      <c r="I45" s="12" t="n"/>
      <c r="J45" s="12" t="n"/>
      <c r="K45" s="12" t="n"/>
      <c r="L45" s="13" t="n"/>
      <c r="M45" s="13" t="n"/>
      <c r="N45" s="13" t="n"/>
      <c r="O45" s="13" t="n"/>
      <c r="P45" s="15">
        <f>IF($A45="","",IF($D45="Inactive","Inactive",IF($D45&lt;&gt;"Active","Choose status",IF(COUNTBLANK($F45:$K45)&gt;0,"Check contacts","Complete"))))</f>
        <v/>
      </c>
      <c r="Q45" s="15">
        <f>IF($A45="","",IF($D45="Inactive","Inactive",IF($D45&lt;&gt;"Active","Choose status",IF($O45&lt;&gt;"Approved by owner","Approval needed",IF(COUNTA($L45:$N45)&lt;3,"Check order",IF(OR(COUNTIF($L45:$N45,$L45)&gt;1,COUNTIF($L45:$N45,$M45)&gt;1,COUNTIF($L45:$N45,$N45)&gt;1),"Duplicate step","Order complete"))))))</f>
        <v/>
      </c>
      <c r="R45" s="15">
        <f>IF($A45="","",IF($D45="Inactive","Inactive",IF($D45&lt;&gt;"Active","Choose status",IF(OR(Assumptions!$B$4="",Assumptions!$B$5=""),"Check settings",IF($E45="","Add review date",IF($E45+Assumptions!$B$4&lt;=TODAY(),"Review due",IF($E45+Assumptions!$B$4&lt;=TODAY()+Assumptions!$B$5,"Due soon","Current")))))))</f>
        <v/>
      </c>
      <c r="S45" s="16">
        <f>IF($A45="","",IF(OR($D45&lt;&gt;"Active",$E45="",Assumptions!$B$4=""),"",$E45+Assumptions!$B$4))</f>
        <v/>
      </c>
      <c r="T45" s="15">
        <f>IF($A45="","",IF(COUNTIF($A$5:$A$104,$A45)&gt;1,"Check duplicate ID",IF(OR($B45="",$C45=""),"Check pet details",IF($D45="Inactive","Inactive",IF(AND($P45="Complete",$Q45="Order complete",OR($R45="Current",$R45="Due soon")),"Ready","Check")))))</f>
        <v/>
      </c>
    </row>
    <row r="46" ht="31" customHeight="1">
      <c r="A46" s="12" t="n"/>
      <c r="B46" s="12" t="n"/>
      <c r="C46" s="12" t="n"/>
      <c r="D46" s="13" t="n"/>
      <c r="E46" s="14" t="n"/>
      <c r="F46" s="12" t="n"/>
      <c r="G46" s="12" t="n"/>
      <c r="H46" s="12" t="n"/>
      <c r="I46" s="12" t="n"/>
      <c r="J46" s="12" t="n"/>
      <c r="K46" s="12" t="n"/>
      <c r="L46" s="13" t="n"/>
      <c r="M46" s="13" t="n"/>
      <c r="N46" s="13" t="n"/>
      <c r="O46" s="13" t="n"/>
      <c r="P46" s="17">
        <f>IF($A46="","",IF($D46="Inactive","Inactive",IF($D46&lt;&gt;"Active","Choose status",IF(COUNTBLANK($F46:$K46)&gt;0,"Check contacts","Complete"))))</f>
        <v/>
      </c>
      <c r="Q46" s="17">
        <f>IF($A46="","",IF($D46="Inactive","Inactive",IF($D46&lt;&gt;"Active","Choose status",IF($O46&lt;&gt;"Approved by owner","Approval needed",IF(COUNTA($L46:$N46)&lt;3,"Check order",IF(OR(COUNTIF($L46:$N46,$L46)&gt;1,COUNTIF($L46:$N46,$M46)&gt;1,COUNTIF($L46:$N46,$N46)&gt;1),"Duplicate step","Order complete"))))))</f>
        <v/>
      </c>
      <c r="R46" s="17">
        <f>IF($A46="","",IF($D46="Inactive","Inactive",IF($D46&lt;&gt;"Active","Choose status",IF(OR(Assumptions!$B$4="",Assumptions!$B$5=""),"Check settings",IF($E46="","Add review date",IF($E46+Assumptions!$B$4&lt;=TODAY(),"Review due",IF($E46+Assumptions!$B$4&lt;=TODAY()+Assumptions!$B$5,"Due soon","Current")))))))</f>
        <v/>
      </c>
      <c r="S46" s="18">
        <f>IF($A46="","",IF(OR($D46&lt;&gt;"Active",$E46="",Assumptions!$B$4=""),"",$E46+Assumptions!$B$4))</f>
        <v/>
      </c>
      <c r="T46" s="17">
        <f>IF($A46="","",IF(COUNTIF($A$5:$A$104,$A46)&gt;1,"Check duplicate ID",IF(OR($B46="",$C46=""),"Check pet details",IF($D46="Inactive","Inactive",IF(AND($P46="Complete",$Q46="Order complete",OR($R46="Current",$R46="Due soon")),"Ready","Check")))))</f>
        <v/>
      </c>
    </row>
    <row r="47" ht="31" customHeight="1">
      <c r="A47" s="12" t="n"/>
      <c r="B47" s="12" t="n"/>
      <c r="C47" s="12" t="n"/>
      <c r="D47" s="13" t="n"/>
      <c r="E47" s="14" t="n"/>
      <c r="F47" s="12" t="n"/>
      <c r="G47" s="12" t="n"/>
      <c r="H47" s="12" t="n"/>
      <c r="I47" s="12" t="n"/>
      <c r="J47" s="12" t="n"/>
      <c r="K47" s="12" t="n"/>
      <c r="L47" s="13" t="n"/>
      <c r="M47" s="13" t="n"/>
      <c r="N47" s="13" t="n"/>
      <c r="O47" s="13" t="n"/>
      <c r="P47" s="15">
        <f>IF($A47="","",IF($D47="Inactive","Inactive",IF($D47&lt;&gt;"Active","Choose status",IF(COUNTBLANK($F47:$K47)&gt;0,"Check contacts","Complete"))))</f>
        <v/>
      </c>
      <c r="Q47" s="15">
        <f>IF($A47="","",IF($D47="Inactive","Inactive",IF($D47&lt;&gt;"Active","Choose status",IF($O47&lt;&gt;"Approved by owner","Approval needed",IF(COUNTA($L47:$N47)&lt;3,"Check order",IF(OR(COUNTIF($L47:$N47,$L47)&gt;1,COUNTIF($L47:$N47,$M47)&gt;1,COUNTIF($L47:$N47,$N47)&gt;1),"Duplicate step","Order complete"))))))</f>
        <v/>
      </c>
      <c r="R47" s="15">
        <f>IF($A47="","",IF($D47="Inactive","Inactive",IF($D47&lt;&gt;"Active","Choose status",IF(OR(Assumptions!$B$4="",Assumptions!$B$5=""),"Check settings",IF($E47="","Add review date",IF($E47+Assumptions!$B$4&lt;=TODAY(),"Review due",IF($E47+Assumptions!$B$4&lt;=TODAY()+Assumptions!$B$5,"Due soon","Current")))))))</f>
        <v/>
      </c>
      <c r="S47" s="16">
        <f>IF($A47="","",IF(OR($D47&lt;&gt;"Active",$E47="",Assumptions!$B$4=""),"",$E47+Assumptions!$B$4))</f>
        <v/>
      </c>
      <c r="T47" s="15">
        <f>IF($A47="","",IF(COUNTIF($A$5:$A$104,$A47)&gt;1,"Check duplicate ID",IF(OR($B47="",$C47=""),"Check pet details",IF($D47="Inactive","Inactive",IF(AND($P47="Complete",$Q47="Order complete",OR($R47="Current",$R47="Due soon")),"Ready","Check")))))</f>
        <v/>
      </c>
    </row>
    <row r="48" ht="31" customHeight="1">
      <c r="A48" s="12" t="n"/>
      <c r="B48" s="12" t="n"/>
      <c r="C48" s="12" t="n"/>
      <c r="D48" s="13" t="n"/>
      <c r="E48" s="14" t="n"/>
      <c r="F48" s="12" t="n"/>
      <c r="G48" s="12" t="n"/>
      <c r="H48" s="12" t="n"/>
      <c r="I48" s="12" t="n"/>
      <c r="J48" s="12" t="n"/>
      <c r="K48" s="12" t="n"/>
      <c r="L48" s="13" t="n"/>
      <c r="M48" s="13" t="n"/>
      <c r="N48" s="13" t="n"/>
      <c r="O48" s="13" t="n"/>
      <c r="P48" s="17">
        <f>IF($A48="","",IF($D48="Inactive","Inactive",IF($D48&lt;&gt;"Active","Choose status",IF(COUNTBLANK($F48:$K48)&gt;0,"Check contacts","Complete"))))</f>
        <v/>
      </c>
      <c r="Q48" s="17">
        <f>IF($A48="","",IF($D48="Inactive","Inactive",IF($D48&lt;&gt;"Active","Choose status",IF($O48&lt;&gt;"Approved by owner","Approval needed",IF(COUNTA($L48:$N48)&lt;3,"Check order",IF(OR(COUNTIF($L48:$N48,$L48)&gt;1,COUNTIF($L48:$N48,$M48)&gt;1,COUNTIF($L48:$N48,$N48)&gt;1),"Duplicate step","Order complete"))))))</f>
        <v/>
      </c>
      <c r="R48" s="17">
        <f>IF($A48="","",IF($D48="Inactive","Inactive",IF($D48&lt;&gt;"Active","Choose status",IF(OR(Assumptions!$B$4="",Assumptions!$B$5=""),"Check settings",IF($E48="","Add review date",IF($E48+Assumptions!$B$4&lt;=TODAY(),"Review due",IF($E48+Assumptions!$B$4&lt;=TODAY()+Assumptions!$B$5,"Due soon","Current")))))))</f>
        <v/>
      </c>
      <c r="S48" s="18">
        <f>IF($A48="","",IF(OR($D48&lt;&gt;"Active",$E48="",Assumptions!$B$4=""),"",$E48+Assumptions!$B$4))</f>
        <v/>
      </c>
      <c r="T48" s="17">
        <f>IF($A48="","",IF(COUNTIF($A$5:$A$104,$A48)&gt;1,"Check duplicate ID",IF(OR($B48="",$C48=""),"Check pet details",IF($D48="Inactive","Inactive",IF(AND($P48="Complete",$Q48="Order complete",OR($R48="Current",$R48="Due soon")),"Ready","Check")))))</f>
        <v/>
      </c>
    </row>
    <row r="49" ht="31" customHeight="1">
      <c r="A49" s="12" t="n"/>
      <c r="B49" s="12" t="n"/>
      <c r="C49" s="12" t="n"/>
      <c r="D49" s="13" t="n"/>
      <c r="E49" s="14" t="n"/>
      <c r="F49" s="12" t="n"/>
      <c r="G49" s="12" t="n"/>
      <c r="H49" s="12" t="n"/>
      <c r="I49" s="12" t="n"/>
      <c r="J49" s="12" t="n"/>
      <c r="K49" s="12" t="n"/>
      <c r="L49" s="13" t="n"/>
      <c r="M49" s="13" t="n"/>
      <c r="N49" s="13" t="n"/>
      <c r="O49" s="13" t="n"/>
      <c r="P49" s="15">
        <f>IF($A49="","",IF($D49="Inactive","Inactive",IF($D49&lt;&gt;"Active","Choose status",IF(COUNTBLANK($F49:$K49)&gt;0,"Check contacts","Complete"))))</f>
        <v/>
      </c>
      <c r="Q49" s="15">
        <f>IF($A49="","",IF($D49="Inactive","Inactive",IF($D49&lt;&gt;"Active","Choose status",IF($O49&lt;&gt;"Approved by owner","Approval needed",IF(COUNTA($L49:$N49)&lt;3,"Check order",IF(OR(COUNTIF($L49:$N49,$L49)&gt;1,COUNTIF($L49:$N49,$M49)&gt;1,COUNTIF($L49:$N49,$N49)&gt;1),"Duplicate step","Order complete"))))))</f>
        <v/>
      </c>
      <c r="R49" s="15">
        <f>IF($A49="","",IF($D49="Inactive","Inactive",IF($D49&lt;&gt;"Active","Choose status",IF(OR(Assumptions!$B$4="",Assumptions!$B$5=""),"Check settings",IF($E49="","Add review date",IF($E49+Assumptions!$B$4&lt;=TODAY(),"Review due",IF($E49+Assumptions!$B$4&lt;=TODAY()+Assumptions!$B$5,"Due soon","Current")))))))</f>
        <v/>
      </c>
      <c r="S49" s="16">
        <f>IF($A49="","",IF(OR($D49&lt;&gt;"Active",$E49="",Assumptions!$B$4=""),"",$E49+Assumptions!$B$4))</f>
        <v/>
      </c>
      <c r="T49" s="15">
        <f>IF($A49="","",IF(COUNTIF($A$5:$A$104,$A49)&gt;1,"Check duplicate ID",IF(OR($B49="",$C49=""),"Check pet details",IF($D49="Inactive","Inactive",IF(AND($P49="Complete",$Q49="Order complete",OR($R49="Current",$R49="Due soon")),"Ready","Check")))))</f>
        <v/>
      </c>
    </row>
    <row r="50" ht="31" customHeight="1">
      <c r="A50" s="12" t="n"/>
      <c r="B50" s="12" t="n"/>
      <c r="C50" s="12" t="n"/>
      <c r="D50" s="13" t="n"/>
      <c r="E50" s="14" t="n"/>
      <c r="F50" s="12" t="n"/>
      <c r="G50" s="12" t="n"/>
      <c r="H50" s="12" t="n"/>
      <c r="I50" s="12" t="n"/>
      <c r="J50" s="12" t="n"/>
      <c r="K50" s="12" t="n"/>
      <c r="L50" s="13" t="n"/>
      <c r="M50" s="13" t="n"/>
      <c r="N50" s="13" t="n"/>
      <c r="O50" s="13" t="n"/>
      <c r="P50" s="17">
        <f>IF($A50="","",IF($D50="Inactive","Inactive",IF($D50&lt;&gt;"Active","Choose status",IF(COUNTBLANK($F50:$K50)&gt;0,"Check contacts","Complete"))))</f>
        <v/>
      </c>
      <c r="Q50" s="17">
        <f>IF($A50="","",IF($D50="Inactive","Inactive",IF($D50&lt;&gt;"Active","Choose status",IF($O50&lt;&gt;"Approved by owner","Approval needed",IF(COUNTA($L50:$N50)&lt;3,"Check order",IF(OR(COUNTIF($L50:$N50,$L50)&gt;1,COUNTIF($L50:$N50,$M50)&gt;1,COUNTIF($L50:$N50,$N50)&gt;1),"Duplicate step","Order complete"))))))</f>
        <v/>
      </c>
      <c r="R50" s="17">
        <f>IF($A50="","",IF($D50="Inactive","Inactive",IF($D50&lt;&gt;"Active","Choose status",IF(OR(Assumptions!$B$4="",Assumptions!$B$5=""),"Check settings",IF($E50="","Add review date",IF($E50+Assumptions!$B$4&lt;=TODAY(),"Review due",IF($E50+Assumptions!$B$4&lt;=TODAY()+Assumptions!$B$5,"Due soon","Current")))))))</f>
        <v/>
      </c>
      <c r="S50" s="18">
        <f>IF($A50="","",IF(OR($D50&lt;&gt;"Active",$E50="",Assumptions!$B$4=""),"",$E50+Assumptions!$B$4))</f>
        <v/>
      </c>
      <c r="T50" s="17">
        <f>IF($A50="","",IF(COUNTIF($A$5:$A$104,$A50)&gt;1,"Check duplicate ID",IF(OR($B50="",$C50=""),"Check pet details",IF($D50="Inactive","Inactive",IF(AND($P50="Complete",$Q50="Order complete",OR($R50="Current",$R50="Due soon")),"Ready","Check")))))</f>
        <v/>
      </c>
    </row>
    <row r="51" ht="31" customHeight="1">
      <c r="A51" s="12" t="n"/>
      <c r="B51" s="12" t="n"/>
      <c r="C51" s="12" t="n"/>
      <c r="D51" s="13" t="n"/>
      <c r="E51" s="14" t="n"/>
      <c r="F51" s="12" t="n"/>
      <c r="G51" s="12" t="n"/>
      <c r="H51" s="12" t="n"/>
      <c r="I51" s="12" t="n"/>
      <c r="J51" s="12" t="n"/>
      <c r="K51" s="12" t="n"/>
      <c r="L51" s="13" t="n"/>
      <c r="M51" s="13" t="n"/>
      <c r="N51" s="13" t="n"/>
      <c r="O51" s="13" t="n"/>
      <c r="P51" s="15">
        <f>IF($A51="","",IF($D51="Inactive","Inactive",IF($D51&lt;&gt;"Active","Choose status",IF(COUNTBLANK($F51:$K51)&gt;0,"Check contacts","Complete"))))</f>
        <v/>
      </c>
      <c r="Q51" s="15">
        <f>IF($A51="","",IF($D51="Inactive","Inactive",IF($D51&lt;&gt;"Active","Choose status",IF($O51&lt;&gt;"Approved by owner","Approval needed",IF(COUNTA($L51:$N51)&lt;3,"Check order",IF(OR(COUNTIF($L51:$N51,$L51)&gt;1,COUNTIF($L51:$N51,$M51)&gt;1,COUNTIF($L51:$N51,$N51)&gt;1),"Duplicate step","Order complete"))))))</f>
        <v/>
      </c>
      <c r="R51" s="15">
        <f>IF($A51="","",IF($D51="Inactive","Inactive",IF($D51&lt;&gt;"Active","Choose status",IF(OR(Assumptions!$B$4="",Assumptions!$B$5=""),"Check settings",IF($E51="","Add review date",IF($E51+Assumptions!$B$4&lt;=TODAY(),"Review due",IF($E51+Assumptions!$B$4&lt;=TODAY()+Assumptions!$B$5,"Due soon","Current")))))))</f>
        <v/>
      </c>
      <c r="S51" s="16">
        <f>IF($A51="","",IF(OR($D51&lt;&gt;"Active",$E51="",Assumptions!$B$4=""),"",$E51+Assumptions!$B$4))</f>
        <v/>
      </c>
      <c r="T51" s="15">
        <f>IF($A51="","",IF(COUNTIF($A$5:$A$104,$A51)&gt;1,"Check duplicate ID",IF(OR($B51="",$C51=""),"Check pet details",IF($D51="Inactive","Inactive",IF(AND($P51="Complete",$Q51="Order complete",OR($R51="Current",$R51="Due soon")),"Ready","Check")))))</f>
        <v/>
      </c>
    </row>
    <row r="52" ht="31" customHeight="1">
      <c r="A52" s="12" t="n"/>
      <c r="B52" s="12" t="n"/>
      <c r="C52" s="12" t="n"/>
      <c r="D52" s="13" t="n"/>
      <c r="E52" s="14" t="n"/>
      <c r="F52" s="12" t="n"/>
      <c r="G52" s="12" t="n"/>
      <c r="H52" s="12" t="n"/>
      <c r="I52" s="12" t="n"/>
      <c r="J52" s="12" t="n"/>
      <c r="K52" s="12" t="n"/>
      <c r="L52" s="13" t="n"/>
      <c r="M52" s="13" t="n"/>
      <c r="N52" s="13" t="n"/>
      <c r="O52" s="13" t="n"/>
      <c r="P52" s="17">
        <f>IF($A52="","",IF($D52="Inactive","Inactive",IF($D52&lt;&gt;"Active","Choose status",IF(COUNTBLANK($F52:$K52)&gt;0,"Check contacts","Complete"))))</f>
        <v/>
      </c>
      <c r="Q52" s="17">
        <f>IF($A52="","",IF($D52="Inactive","Inactive",IF($D52&lt;&gt;"Active","Choose status",IF($O52&lt;&gt;"Approved by owner","Approval needed",IF(COUNTA($L52:$N52)&lt;3,"Check order",IF(OR(COUNTIF($L52:$N52,$L52)&gt;1,COUNTIF($L52:$N52,$M52)&gt;1,COUNTIF($L52:$N52,$N52)&gt;1),"Duplicate step","Order complete"))))))</f>
        <v/>
      </c>
      <c r="R52" s="17">
        <f>IF($A52="","",IF($D52="Inactive","Inactive",IF($D52&lt;&gt;"Active","Choose status",IF(OR(Assumptions!$B$4="",Assumptions!$B$5=""),"Check settings",IF($E52="","Add review date",IF($E52+Assumptions!$B$4&lt;=TODAY(),"Review due",IF($E52+Assumptions!$B$4&lt;=TODAY()+Assumptions!$B$5,"Due soon","Current")))))))</f>
        <v/>
      </c>
      <c r="S52" s="18">
        <f>IF($A52="","",IF(OR($D52&lt;&gt;"Active",$E52="",Assumptions!$B$4=""),"",$E52+Assumptions!$B$4))</f>
        <v/>
      </c>
      <c r="T52" s="17">
        <f>IF($A52="","",IF(COUNTIF($A$5:$A$104,$A52)&gt;1,"Check duplicate ID",IF(OR($B52="",$C52=""),"Check pet details",IF($D52="Inactive","Inactive",IF(AND($P52="Complete",$Q52="Order complete",OR($R52="Current",$R52="Due soon")),"Ready","Check")))))</f>
        <v/>
      </c>
    </row>
    <row r="53" ht="31" customHeight="1">
      <c r="A53" s="12" t="n"/>
      <c r="B53" s="12" t="n"/>
      <c r="C53" s="12" t="n"/>
      <c r="D53" s="13" t="n"/>
      <c r="E53" s="14" t="n"/>
      <c r="F53" s="12" t="n"/>
      <c r="G53" s="12" t="n"/>
      <c r="H53" s="12" t="n"/>
      <c r="I53" s="12" t="n"/>
      <c r="J53" s="12" t="n"/>
      <c r="K53" s="12" t="n"/>
      <c r="L53" s="13" t="n"/>
      <c r="M53" s="13" t="n"/>
      <c r="N53" s="13" t="n"/>
      <c r="O53" s="13" t="n"/>
      <c r="P53" s="15">
        <f>IF($A53="","",IF($D53="Inactive","Inactive",IF($D53&lt;&gt;"Active","Choose status",IF(COUNTBLANK($F53:$K53)&gt;0,"Check contacts","Complete"))))</f>
        <v/>
      </c>
      <c r="Q53" s="15">
        <f>IF($A53="","",IF($D53="Inactive","Inactive",IF($D53&lt;&gt;"Active","Choose status",IF($O53&lt;&gt;"Approved by owner","Approval needed",IF(COUNTA($L53:$N53)&lt;3,"Check order",IF(OR(COUNTIF($L53:$N53,$L53)&gt;1,COUNTIF($L53:$N53,$M53)&gt;1,COUNTIF($L53:$N53,$N53)&gt;1),"Duplicate step","Order complete"))))))</f>
        <v/>
      </c>
      <c r="R53" s="15">
        <f>IF($A53="","",IF($D53="Inactive","Inactive",IF($D53&lt;&gt;"Active","Choose status",IF(OR(Assumptions!$B$4="",Assumptions!$B$5=""),"Check settings",IF($E53="","Add review date",IF($E53+Assumptions!$B$4&lt;=TODAY(),"Review due",IF($E53+Assumptions!$B$4&lt;=TODAY()+Assumptions!$B$5,"Due soon","Current")))))))</f>
        <v/>
      </c>
      <c r="S53" s="16">
        <f>IF($A53="","",IF(OR($D53&lt;&gt;"Active",$E53="",Assumptions!$B$4=""),"",$E53+Assumptions!$B$4))</f>
        <v/>
      </c>
      <c r="T53" s="15">
        <f>IF($A53="","",IF(COUNTIF($A$5:$A$104,$A53)&gt;1,"Check duplicate ID",IF(OR($B53="",$C53=""),"Check pet details",IF($D53="Inactive","Inactive",IF(AND($P53="Complete",$Q53="Order complete",OR($R53="Current",$R53="Due soon")),"Ready","Check")))))</f>
        <v/>
      </c>
    </row>
    <row r="54" ht="31" customHeight="1">
      <c r="A54" s="12" t="n"/>
      <c r="B54" s="12" t="n"/>
      <c r="C54" s="12" t="n"/>
      <c r="D54" s="13" t="n"/>
      <c r="E54" s="14" t="n"/>
      <c r="F54" s="12" t="n"/>
      <c r="G54" s="12" t="n"/>
      <c r="H54" s="12" t="n"/>
      <c r="I54" s="12" t="n"/>
      <c r="J54" s="12" t="n"/>
      <c r="K54" s="12" t="n"/>
      <c r="L54" s="13" t="n"/>
      <c r="M54" s="13" t="n"/>
      <c r="N54" s="13" t="n"/>
      <c r="O54" s="13" t="n"/>
      <c r="P54" s="17">
        <f>IF($A54="","",IF($D54="Inactive","Inactive",IF($D54&lt;&gt;"Active","Choose status",IF(COUNTBLANK($F54:$K54)&gt;0,"Check contacts","Complete"))))</f>
        <v/>
      </c>
      <c r="Q54" s="17">
        <f>IF($A54="","",IF($D54="Inactive","Inactive",IF($D54&lt;&gt;"Active","Choose status",IF($O54&lt;&gt;"Approved by owner","Approval needed",IF(COUNTA($L54:$N54)&lt;3,"Check order",IF(OR(COUNTIF($L54:$N54,$L54)&gt;1,COUNTIF($L54:$N54,$M54)&gt;1,COUNTIF($L54:$N54,$N54)&gt;1),"Duplicate step","Order complete"))))))</f>
        <v/>
      </c>
      <c r="R54" s="17">
        <f>IF($A54="","",IF($D54="Inactive","Inactive",IF($D54&lt;&gt;"Active","Choose status",IF(OR(Assumptions!$B$4="",Assumptions!$B$5=""),"Check settings",IF($E54="","Add review date",IF($E54+Assumptions!$B$4&lt;=TODAY(),"Review due",IF($E54+Assumptions!$B$4&lt;=TODAY()+Assumptions!$B$5,"Due soon","Current")))))))</f>
        <v/>
      </c>
      <c r="S54" s="18">
        <f>IF($A54="","",IF(OR($D54&lt;&gt;"Active",$E54="",Assumptions!$B$4=""),"",$E54+Assumptions!$B$4))</f>
        <v/>
      </c>
      <c r="T54" s="17">
        <f>IF($A54="","",IF(COUNTIF($A$5:$A$104,$A54)&gt;1,"Check duplicate ID",IF(OR($B54="",$C54=""),"Check pet details",IF($D54="Inactive","Inactive",IF(AND($P54="Complete",$Q54="Order complete",OR($R54="Current",$R54="Due soon")),"Ready","Check")))))</f>
        <v/>
      </c>
    </row>
    <row r="55" ht="31" customHeight="1">
      <c r="A55" s="12" t="n"/>
      <c r="B55" s="12" t="n"/>
      <c r="C55" s="12" t="n"/>
      <c r="D55" s="13" t="n"/>
      <c r="E55" s="14" t="n"/>
      <c r="F55" s="12" t="n"/>
      <c r="G55" s="12" t="n"/>
      <c r="H55" s="12" t="n"/>
      <c r="I55" s="12" t="n"/>
      <c r="J55" s="12" t="n"/>
      <c r="K55" s="12" t="n"/>
      <c r="L55" s="13" t="n"/>
      <c r="M55" s="13" t="n"/>
      <c r="N55" s="13" t="n"/>
      <c r="O55" s="13" t="n"/>
      <c r="P55" s="15">
        <f>IF($A55="","",IF($D55="Inactive","Inactive",IF($D55&lt;&gt;"Active","Choose status",IF(COUNTBLANK($F55:$K55)&gt;0,"Check contacts","Complete"))))</f>
        <v/>
      </c>
      <c r="Q55" s="15">
        <f>IF($A55="","",IF($D55="Inactive","Inactive",IF($D55&lt;&gt;"Active","Choose status",IF($O55&lt;&gt;"Approved by owner","Approval needed",IF(COUNTA($L55:$N55)&lt;3,"Check order",IF(OR(COUNTIF($L55:$N55,$L55)&gt;1,COUNTIF($L55:$N55,$M55)&gt;1,COUNTIF($L55:$N55,$N55)&gt;1),"Duplicate step","Order complete"))))))</f>
        <v/>
      </c>
      <c r="R55" s="15">
        <f>IF($A55="","",IF($D55="Inactive","Inactive",IF($D55&lt;&gt;"Active","Choose status",IF(OR(Assumptions!$B$4="",Assumptions!$B$5=""),"Check settings",IF($E55="","Add review date",IF($E55+Assumptions!$B$4&lt;=TODAY(),"Review due",IF($E55+Assumptions!$B$4&lt;=TODAY()+Assumptions!$B$5,"Due soon","Current")))))))</f>
        <v/>
      </c>
      <c r="S55" s="16">
        <f>IF($A55="","",IF(OR($D55&lt;&gt;"Active",$E55="",Assumptions!$B$4=""),"",$E55+Assumptions!$B$4))</f>
        <v/>
      </c>
      <c r="T55" s="15">
        <f>IF($A55="","",IF(COUNTIF($A$5:$A$104,$A55)&gt;1,"Check duplicate ID",IF(OR($B55="",$C55=""),"Check pet details",IF($D55="Inactive","Inactive",IF(AND($P55="Complete",$Q55="Order complete",OR($R55="Current",$R55="Due soon")),"Ready","Check")))))</f>
        <v/>
      </c>
    </row>
    <row r="56" ht="31" customHeight="1">
      <c r="A56" s="12" t="n"/>
      <c r="B56" s="12" t="n"/>
      <c r="C56" s="12" t="n"/>
      <c r="D56" s="13" t="n"/>
      <c r="E56" s="14" t="n"/>
      <c r="F56" s="12" t="n"/>
      <c r="G56" s="12" t="n"/>
      <c r="H56" s="12" t="n"/>
      <c r="I56" s="12" t="n"/>
      <c r="J56" s="12" t="n"/>
      <c r="K56" s="12" t="n"/>
      <c r="L56" s="13" t="n"/>
      <c r="M56" s="13" t="n"/>
      <c r="N56" s="13" t="n"/>
      <c r="O56" s="13" t="n"/>
      <c r="P56" s="17">
        <f>IF($A56="","",IF($D56="Inactive","Inactive",IF($D56&lt;&gt;"Active","Choose status",IF(COUNTBLANK($F56:$K56)&gt;0,"Check contacts","Complete"))))</f>
        <v/>
      </c>
      <c r="Q56" s="17">
        <f>IF($A56="","",IF($D56="Inactive","Inactive",IF($D56&lt;&gt;"Active","Choose status",IF($O56&lt;&gt;"Approved by owner","Approval needed",IF(COUNTA($L56:$N56)&lt;3,"Check order",IF(OR(COUNTIF($L56:$N56,$L56)&gt;1,COUNTIF($L56:$N56,$M56)&gt;1,COUNTIF($L56:$N56,$N56)&gt;1),"Duplicate step","Order complete"))))))</f>
        <v/>
      </c>
      <c r="R56" s="17">
        <f>IF($A56="","",IF($D56="Inactive","Inactive",IF($D56&lt;&gt;"Active","Choose status",IF(OR(Assumptions!$B$4="",Assumptions!$B$5=""),"Check settings",IF($E56="","Add review date",IF($E56+Assumptions!$B$4&lt;=TODAY(),"Review due",IF($E56+Assumptions!$B$4&lt;=TODAY()+Assumptions!$B$5,"Due soon","Current")))))))</f>
        <v/>
      </c>
      <c r="S56" s="18">
        <f>IF($A56="","",IF(OR($D56&lt;&gt;"Active",$E56="",Assumptions!$B$4=""),"",$E56+Assumptions!$B$4))</f>
        <v/>
      </c>
      <c r="T56" s="17">
        <f>IF($A56="","",IF(COUNTIF($A$5:$A$104,$A56)&gt;1,"Check duplicate ID",IF(OR($B56="",$C56=""),"Check pet details",IF($D56="Inactive","Inactive",IF(AND($P56="Complete",$Q56="Order complete",OR($R56="Current",$R56="Due soon")),"Ready","Check")))))</f>
        <v/>
      </c>
    </row>
    <row r="57" ht="31" customHeight="1">
      <c r="A57" s="12" t="n"/>
      <c r="B57" s="12" t="n"/>
      <c r="C57" s="12" t="n"/>
      <c r="D57" s="13" t="n"/>
      <c r="E57" s="14" t="n"/>
      <c r="F57" s="12" t="n"/>
      <c r="G57" s="12" t="n"/>
      <c r="H57" s="12" t="n"/>
      <c r="I57" s="12" t="n"/>
      <c r="J57" s="12" t="n"/>
      <c r="K57" s="12" t="n"/>
      <c r="L57" s="13" t="n"/>
      <c r="M57" s="13" t="n"/>
      <c r="N57" s="13" t="n"/>
      <c r="O57" s="13" t="n"/>
      <c r="P57" s="15">
        <f>IF($A57="","",IF($D57="Inactive","Inactive",IF($D57&lt;&gt;"Active","Choose status",IF(COUNTBLANK($F57:$K57)&gt;0,"Check contacts","Complete"))))</f>
        <v/>
      </c>
      <c r="Q57" s="15">
        <f>IF($A57="","",IF($D57="Inactive","Inactive",IF($D57&lt;&gt;"Active","Choose status",IF($O57&lt;&gt;"Approved by owner","Approval needed",IF(COUNTA($L57:$N57)&lt;3,"Check order",IF(OR(COUNTIF($L57:$N57,$L57)&gt;1,COUNTIF($L57:$N57,$M57)&gt;1,COUNTIF($L57:$N57,$N57)&gt;1),"Duplicate step","Order complete"))))))</f>
        <v/>
      </c>
      <c r="R57" s="15">
        <f>IF($A57="","",IF($D57="Inactive","Inactive",IF($D57&lt;&gt;"Active","Choose status",IF(OR(Assumptions!$B$4="",Assumptions!$B$5=""),"Check settings",IF($E57="","Add review date",IF($E57+Assumptions!$B$4&lt;=TODAY(),"Review due",IF($E57+Assumptions!$B$4&lt;=TODAY()+Assumptions!$B$5,"Due soon","Current")))))))</f>
        <v/>
      </c>
      <c r="S57" s="16">
        <f>IF($A57="","",IF(OR($D57&lt;&gt;"Active",$E57="",Assumptions!$B$4=""),"",$E57+Assumptions!$B$4))</f>
        <v/>
      </c>
      <c r="T57" s="15">
        <f>IF($A57="","",IF(COUNTIF($A$5:$A$104,$A57)&gt;1,"Check duplicate ID",IF(OR($B57="",$C57=""),"Check pet details",IF($D57="Inactive","Inactive",IF(AND($P57="Complete",$Q57="Order complete",OR($R57="Current",$R57="Due soon")),"Ready","Check")))))</f>
        <v/>
      </c>
    </row>
    <row r="58" ht="31" customHeight="1">
      <c r="A58" s="12" t="n"/>
      <c r="B58" s="12" t="n"/>
      <c r="C58" s="12" t="n"/>
      <c r="D58" s="13" t="n"/>
      <c r="E58" s="14" t="n"/>
      <c r="F58" s="12" t="n"/>
      <c r="G58" s="12" t="n"/>
      <c r="H58" s="12" t="n"/>
      <c r="I58" s="12" t="n"/>
      <c r="J58" s="12" t="n"/>
      <c r="K58" s="12" t="n"/>
      <c r="L58" s="13" t="n"/>
      <c r="M58" s="13" t="n"/>
      <c r="N58" s="13" t="n"/>
      <c r="O58" s="13" t="n"/>
      <c r="P58" s="17">
        <f>IF($A58="","",IF($D58="Inactive","Inactive",IF($D58&lt;&gt;"Active","Choose status",IF(COUNTBLANK($F58:$K58)&gt;0,"Check contacts","Complete"))))</f>
        <v/>
      </c>
      <c r="Q58" s="17">
        <f>IF($A58="","",IF($D58="Inactive","Inactive",IF($D58&lt;&gt;"Active","Choose status",IF($O58&lt;&gt;"Approved by owner","Approval needed",IF(COUNTA($L58:$N58)&lt;3,"Check order",IF(OR(COUNTIF($L58:$N58,$L58)&gt;1,COUNTIF($L58:$N58,$M58)&gt;1,COUNTIF($L58:$N58,$N58)&gt;1),"Duplicate step","Order complete"))))))</f>
        <v/>
      </c>
      <c r="R58" s="17">
        <f>IF($A58="","",IF($D58="Inactive","Inactive",IF($D58&lt;&gt;"Active","Choose status",IF(OR(Assumptions!$B$4="",Assumptions!$B$5=""),"Check settings",IF($E58="","Add review date",IF($E58+Assumptions!$B$4&lt;=TODAY(),"Review due",IF($E58+Assumptions!$B$4&lt;=TODAY()+Assumptions!$B$5,"Due soon","Current")))))))</f>
        <v/>
      </c>
      <c r="S58" s="18">
        <f>IF($A58="","",IF(OR($D58&lt;&gt;"Active",$E58="",Assumptions!$B$4=""),"",$E58+Assumptions!$B$4))</f>
        <v/>
      </c>
      <c r="T58" s="17">
        <f>IF($A58="","",IF(COUNTIF($A$5:$A$104,$A58)&gt;1,"Check duplicate ID",IF(OR($B58="",$C58=""),"Check pet details",IF($D58="Inactive","Inactive",IF(AND($P58="Complete",$Q58="Order complete",OR($R58="Current",$R58="Due soon")),"Ready","Check")))))</f>
        <v/>
      </c>
    </row>
    <row r="59" ht="31" customHeight="1">
      <c r="A59" s="12" t="n"/>
      <c r="B59" s="12" t="n"/>
      <c r="C59" s="12" t="n"/>
      <c r="D59" s="13" t="n"/>
      <c r="E59" s="14" t="n"/>
      <c r="F59" s="12" t="n"/>
      <c r="G59" s="12" t="n"/>
      <c r="H59" s="12" t="n"/>
      <c r="I59" s="12" t="n"/>
      <c r="J59" s="12" t="n"/>
      <c r="K59" s="12" t="n"/>
      <c r="L59" s="13" t="n"/>
      <c r="M59" s="13" t="n"/>
      <c r="N59" s="13" t="n"/>
      <c r="O59" s="13" t="n"/>
      <c r="P59" s="15">
        <f>IF($A59="","",IF($D59="Inactive","Inactive",IF($D59&lt;&gt;"Active","Choose status",IF(COUNTBLANK($F59:$K59)&gt;0,"Check contacts","Complete"))))</f>
        <v/>
      </c>
      <c r="Q59" s="15">
        <f>IF($A59="","",IF($D59="Inactive","Inactive",IF($D59&lt;&gt;"Active","Choose status",IF($O59&lt;&gt;"Approved by owner","Approval needed",IF(COUNTA($L59:$N59)&lt;3,"Check order",IF(OR(COUNTIF($L59:$N59,$L59)&gt;1,COUNTIF($L59:$N59,$M59)&gt;1,COUNTIF($L59:$N59,$N59)&gt;1),"Duplicate step","Order complete"))))))</f>
        <v/>
      </c>
      <c r="R59" s="15">
        <f>IF($A59="","",IF($D59="Inactive","Inactive",IF($D59&lt;&gt;"Active","Choose status",IF(OR(Assumptions!$B$4="",Assumptions!$B$5=""),"Check settings",IF($E59="","Add review date",IF($E59+Assumptions!$B$4&lt;=TODAY(),"Review due",IF($E59+Assumptions!$B$4&lt;=TODAY()+Assumptions!$B$5,"Due soon","Current")))))))</f>
        <v/>
      </c>
      <c r="S59" s="16">
        <f>IF($A59="","",IF(OR($D59&lt;&gt;"Active",$E59="",Assumptions!$B$4=""),"",$E59+Assumptions!$B$4))</f>
        <v/>
      </c>
      <c r="T59" s="15">
        <f>IF($A59="","",IF(COUNTIF($A$5:$A$104,$A59)&gt;1,"Check duplicate ID",IF(OR($B59="",$C59=""),"Check pet details",IF($D59="Inactive","Inactive",IF(AND($P59="Complete",$Q59="Order complete",OR($R59="Current",$R59="Due soon")),"Ready","Check")))))</f>
        <v/>
      </c>
    </row>
    <row r="60" ht="31" customHeight="1">
      <c r="A60" s="12" t="n"/>
      <c r="B60" s="12" t="n"/>
      <c r="C60" s="12" t="n"/>
      <c r="D60" s="13" t="n"/>
      <c r="E60" s="14" t="n"/>
      <c r="F60" s="12" t="n"/>
      <c r="G60" s="12" t="n"/>
      <c r="H60" s="12" t="n"/>
      <c r="I60" s="12" t="n"/>
      <c r="J60" s="12" t="n"/>
      <c r="K60" s="12" t="n"/>
      <c r="L60" s="13" t="n"/>
      <c r="M60" s="13" t="n"/>
      <c r="N60" s="13" t="n"/>
      <c r="O60" s="13" t="n"/>
      <c r="P60" s="17">
        <f>IF($A60="","",IF($D60="Inactive","Inactive",IF($D60&lt;&gt;"Active","Choose status",IF(COUNTBLANK($F60:$K60)&gt;0,"Check contacts","Complete"))))</f>
        <v/>
      </c>
      <c r="Q60" s="17">
        <f>IF($A60="","",IF($D60="Inactive","Inactive",IF($D60&lt;&gt;"Active","Choose status",IF($O60&lt;&gt;"Approved by owner","Approval needed",IF(COUNTA($L60:$N60)&lt;3,"Check order",IF(OR(COUNTIF($L60:$N60,$L60)&gt;1,COUNTIF($L60:$N60,$M60)&gt;1,COUNTIF($L60:$N60,$N60)&gt;1),"Duplicate step","Order complete"))))))</f>
        <v/>
      </c>
      <c r="R60" s="17">
        <f>IF($A60="","",IF($D60="Inactive","Inactive",IF($D60&lt;&gt;"Active","Choose status",IF(OR(Assumptions!$B$4="",Assumptions!$B$5=""),"Check settings",IF($E60="","Add review date",IF($E60+Assumptions!$B$4&lt;=TODAY(),"Review due",IF($E60+Assumptions!$B$4&lt;=TODAY()+Assumptions!$B$5,"Due soon","Current")))))))</f>
        <v/>
      </c>
      <c r="S60" s="18">
        <f>IF($A60="","",IF(OR($D60&lt;&gt;"Active",$E60="",Assumptions!$B$4=""),"",$E60+Assumptions!$B$4))</f>
        <v/>
      </c>
      <c r="T60" s="17">
        <f>IF($A60="","",IF(COUNTIF($A$5:$A$104,$A60)&gt;1,"Check duplicate ID",IF(OR($B60="",$C60=""),"Check pet details",IF($D60="Inactive","Inactive",IF(AND($P60="Complete",$Q60="Order complete",OR($R60="Current",$R60="Due soon")),"Ready","Check")))))</f>
        <v/>
      </c>
    </row>
    <row r="61" ht="31" customHeight="1">
      <c r="A61" s="12" t="n"/>
      <c r="B61" s="12" t="n"/>
      <c r="C61" s="12" t="n"/>
      <c r="D61" s="13" t="n"/>
      <c r="E61" s="14" t="n"/>
      <c r="F61" s="12" t="n"/>
      <c r="G61" s="12" t="n"/>
      <c r="H61" s="12" t="n"/>
      <c r="I61" s="12" t="n"/>
      <c r="J61" s="12" t="n"/>
      <c r="K61" s="12" t="n"/>
      <c r="L61" s="13" t="n"/>
      <c r="M61" s="13" t="n"/>
      <c r="N61" s="13" t="n"/>
      <c r="O61" s="13" t="n"/>
      <c r="P61" s="15">
        <f>IF($A61="","",IF($D61="Inactive","Inactive",IF($D61&lt;&gt;"Active","Choose status",IF(COUNTBLANK($F61:$K61)&gt;0,"Check contacts","Complete"))))</f>
        <v/>
      </c>
      <c r="Q61" s="15">
        <f>IF($A61="","",IF($D61="Inactive","Inactive",IF($D61&lt;&gt;"Active","Choose status",IF($O61&lt;&gt;"Approved by owner","Approval needed",IF(COUNTA($L61:$N61)&lt;3,"Check order",IF(OR(COUNTIF($L61:$N61,$L61)&gt;1,COUNTIF($L61:$N61,$M61)&gt;1,COUNTIF($L61:$N61,$N61)&gt;1),"Duplicate step","Order complete"))))))</f>
        <v/>
      </c>
      <c r="R61" s="15">
        <f>IF($A61="","",IF($D61="Inactive","Inactive",IF($D61&lt;&gt;"Active","Choose status",IF(OR(Assumptions!$B$4="",Assumptions!$B$5=""),"Check settings",IF($E61="","Add review date",IF($E61+Assumptions!$B$4&lt;=TODAY(),"Review due",IF($E61+Assumptions!$B$4&lt;=TODAY()+Assumptions!$B$5,"Due soon","Current")))))))</f>
        <v/>
      </c>
      <c r="S61" s="16">
        <f>IF($A61="","",IF(OR($D61&lt;&gt;"Active",$E61="",Assumptions!$B$4=""),"",$E61+Assumptions!$B$4))</f>
        <v/>
      </c>
      <c r="T61" s="15">
        <f>IF($A61="","",IF(COUNTIF($A$5:$A$104,$A61)&gt;1,"Check duplicate ID",IF(OR($B61="",$C61=""),"Check pet details",IF($D61="Inactive","Inactive",IF(AND($P61="Complete",$Q61="Order complete",OR($R61="Current",$R61="Due soon")),"Ready","Check")))))</f>
        <v/>
      </c>
    </row>
    <row r="62" ht="31" customHeight="1">
      <c r="A62" s="12" t="n"/>
      <c r="B62" s="12" t="n"/>
      <c r="C62" s="12" t="n"/>
      <c r="D62" s="13" t="n"/>
      <c r="E62" s="14" t="n"/>
      <c r="F62" s="12" t="n"/>
      <c r="G62" s="12" t="n"/>
      <c r="H62" s="12" t="n"/>
      <c r="I62" s="12" t="n"/>
      <c r="J62" s="12" t="n"/>
      <c r="K62" s="12" t="n"/>
      <c r="L62" s="13" t="n"/>
      <c r="M62" s="13" t="n"/>
      <c r="N62" s="13" t="n"/>
      <c r="O62" s="13" t="n"/>
      <c r="P62" s="17">
        <f>IF($A62="","",IF($D62="Inactive","Inactive",IF($D62&lt;&gt;"Active","Choose status",IF(COUNTBLANK($F62:$K62)&gt;0,"Check contacts","Complete"))))</f>
        <v/>
      </c>
      <c r="Q62" s="17">
        <f>IF($A62="","",IF($D62="Inactive","Inactive",IF($D62&lt;&gt;"Active","Choose status",IF($O62&lt;&gt;"Approved by owner","Approval needed",IF(COUNTA($L62:$N62)&lt;3,"Check order",IF(OR(COUNTIF($L62:$N62,$L62)&gt;1,COUNTIF($L62:$N62,$M62)&gt;1,COUNTIF($L62:$N62,$N62)&gt;1),"Duplicate step","Order complete"))))))</f>
        <v/>
      </c>
      <c r="R62" s="17">
        <f>IF($A62="","",IF($D62="Inactive","Inactive",IF($D62&lt;&gt;"Active","Choose status",IF(OR(Assumptions!$B$4="",Assumptions!$B$5=""),"Check settings",IF($E62="","Add review date",IF($E62+Assumptions!$B$4&lt;=TODAY(),"Review due",IF($E62+Assumptions!$B$4&lt;=TODAY()+Assumptions!$B$5,"Due soon","Current")))))))</f>
        <v/>
      </c>
      <c r="S62" s="18">
        <f>IF($A62="","",IF(OR($D62&lt;&gt;"Active",$E62="",Assumptions!$B$4=""),"",$E62+Assumptions!$B$4))</f>
        <v/>
      </c>
      <c r="T62" s="17">
        <f>IF($A62="","",IF(COUNTIF($A$5:$A$104,$A62)&gt;1,"Check duplicate ID",IF(OR($B62="",$C62=""),"Check pet details",IF($D62="Inactive","Inactive",IF(AND($P62="Complete",$Q62="Order complete",OR($R62="Current",$R62="Due soon")),"Ready","Check")))))</f>
        <v/>
      </c>
    </row>
    <row r="63" ht="31" customHeight="1">
      <c r="A63" s="12" t="n"/>
      <c r="B63" s="12" t="n"/>
      <c r="C63" s="12" t="n"/>
      <c r="D63" s="13" t="n"/>
      <c r="E63" s="14" t="n"/>
      <c r="F63" s="12" t="n"/>
      <c r="G63" s="12" t="n"/>
      <c r="H63" s="12" t="n"/>
      <c r="I63" s="12" t="n"/>
      <c r="J63" s="12" t="n"/>
      <c r="K63" s="12" t="n"/>
      <c r="L63" s="13" t="n"/>
      <c r="M63" s="13" t="n"/>
      <c r="N63" s="13" t="n"/>
      <c r="O63" s="13" t="n"/>
      <c r="P63" s="15">
        <f>IF($A63="","",IF($D63="Inactive","Inactive",IF($D63&lt;&gt;"Active","Choose status",IF(COUNTBLANK($F63:$K63)&gt;0,"Check contacts","Complete"))))</f>
        <v/>
      </c>
      <c r="Q63" s="15">
        <f>IF($A63="","",IF($D63="Inactive","Inactive",IF($D63&lt;&gt;"Active","Choose status",IF($O63&lt;&gt;"Approved by owner","Approval needed",IF(COUNTA($L63:$N63)&lt;3,"Check order",IF(OR(COUNTIF($L63:$N63,$L63)&gt;1,COUNTIF($L63:$N63,$M63)&gt;1,COUNTIF($L63:$N63,$N63)&gt;1),"Duplicate step","Order complete"))))))</f>
        <v/>
      </c>
      <c r="R63" s="15">
        <f>IF($A63="","",IF($D63="Inactive","Inactive",IF($D63&lt;&gt;"Active","Choose status",IF(OR(Assumptions!$B$4="",Assumptions!$B$5=""),"Check settings",IF($E63="","Add review date",IF($E63+Assumptions!$B$4&lt;=TODAY(),"Review due",IF($E63+Assumptions!$B$4&lt;=TODAY()+Assumptions!$B$5,"Due soon","Current")))))))</f>
        <v/>
      </c>
      <c r="S63" s="16">
        <f>IF($A63="","",IF(OR($D63&lt;&gt;"Active",$E63="",Assumptions!$B$4=""),"",$E63+Assumptions!$B$4))</f>
        <v/>
      </c>
      <c r="T63" s="15">
        <f>IF($A63="","",IF(COUNTIF($A$5:$A$104,$A63)&gt;1,"Check duplicate ID",IF(OR($B63="",$C63=""),"Check pet details",IF($D63="Inactive","Inactive",IF(AND($P63="Complete",$Q63="Order complete",OR($R63="Current",$R63="Due soon")),"Ready","Check")))))</f>
        <v/>
      </c>
    </row>
    <row r="64" ht="31" customHeight="1">
      <c r="A64" s="12" t="n"/>
      <c r="B64" s="12" t="n"/>
      <c r="C64" s="12" t="n"/>
      <c r="D64" s="13" t="n"/>
      <c r="E64" s="14" t="n"/>
      <c r="F64" s="12" t="n"/>
      <c r="G64" s="12" t="n"/>
      <c r="H64" s="12" t="n"/>
      <c r="I64" s="12" t="n"/>
      <c r="J64" s="12" t="n"/>
      <c r="K64" s="12" t="n"/>
      <c r="L64" s="13" t="n"/>
      <c r="M64" s="13" t="n"/>
      <c r="N64" s="13" t="n"/>
      <c r="O64" s="13" t="n"/>
      <c r="P64" s="17">
        <f>IF($A64="","",IF($D64="Inactive","Inactive",IF($D64&lt;&gt;"Active","Choose status",IF(COUNTBLANK($F64:$K64)&gt;0,"Check contacts","Complete"))))</f>
        <v/>
      </c>
      <c r="Q64" s="17">
        <f>IF($A64="","",IF($D64="Inactive","Inactive",IF($D64&lt;&gt;"Active","Choose status",IF($O64&lt;&gt;"Approved by owner","Approval needed",IF(COUNTA($L64:$N64)&lt;3,"Check order",IF(OR(COUNTIF($L64:$N64,$L64)&gt;1,COUNTIF($L64:$N64,$M64)&gt;1,COUNTIF($L64:$N64,$N64)&gt;1),"Duplicate step","Order complete"))))))</f>
        <v/>
      </c>
      <c r="R64" s="17">
        <f>IF($A64="","",IF($D64="Inactive","Inactive",IF($D64&lt;&gt;"Active","Choose status",IF(OR(Assumptions!$B$4="",Assumptions!$B$5=""),"Check settings",IF($E64="","Add review date",IF($E64+Assumptions!$B$4&lt;=TODAY(),"Review due",IF($E64+Assumptions!$B$4&lt;=TODAY()+Assumptions!$B$5,"Due soon","Current")))))))</f>
        <v/>
      </c>
      <c r="S64" s="18">
        <f>IF($A64="","",IF(OR($D64&lt;&gt;"Active",$E64="",Assumptions!$B$4=""),"",$E64+Assumptions!$B$4))</f>
        <v/>
      </c>
      <c r="T64" s="17">
        <f>IF($A64="","",IF(COUNTIF($A$5:$A$104,$A64)&gt;1,"Check duplicate ID",IF(OR($B64="",$C64=""),"Check pet details",IF($D64="Inactive","Inactive",IF(AND($P64="Complete",$Q64="Order complete",OR($R64="Current",$R64="Due soon")),"Ready","Check")))))</f>
        <v/>
      </c>
    </row>
    <row r="65" ht="31" customHeight="1">
      <c r="A65" s="12" t="n"/>
      <c r="B65" s="12" t="n"/>
      <c r="C65" s="12" t="n"/>
      <c r="D65" s="13" t="n"/>
      <c r="E65" s="14" t="n"/>
      <c r="F65" s="12" t="n"/>
      <c r="G65" s="12" t="n"/>
      <c r="H65" s="12" t="n"/>
      <c r="I65" s="12" t="n"/>
      <c r="J65" s="12" t="n"/>
      <c r="K65" s="12" t="n"/>
      <c r="L65" s="13" t="n"/>
      <c r="M65" s="13" t="n"/>
      <c r="N65" s="13" t="n"/>
      <c r="O65" s="13" t="n"/>
      <c r="P65" s="15">
        <f>IF($A65="","",IF($D65="Inactive","Inactive",IF($D65&lt;&gt;"Active","Choose status",IF(COUNTBLANK($F65:$K65)&gt;0,"Check contacts","Complete"))))</f>
        <v/>
      </c>
      <c r="Q65" s="15">
        <f>IF($A65="","",IF($D65="Inactive","Inactive",IF($D65&lt;&gt;"Active","Choose status",IF($O65&lt;&gt;"Approved by owner","Approval needed",IF(COUNTA($L65:$N65)&lt;3,"Check order",IF(OR(COUNTIF($L65:$N65,$L65)&gt;1,COUNTIF($L65:$N65,$M65)&gt;1,COUNTIF($L65:$N65,$N65)&gt;1),"Duplicate step","Order complete"))))))</f>
        <v/>
      </c>
      <c r="R65" s="15">
        <f>IF($A65="","",IF($D65="Inactive","Inactive",IF($D65&lt;&gt;"Active","Choose status",IF(OR(Assumptions!$B$4="",Assumptions!$B$5=""),"Check settings",IF($E65="","Add review date",IF($E65+Assumptions!$B$4&lt;=TODAY(),"Review due",IF($E65+Assumptions!$B$4&lt;=TODAY()+Assumptions!$B$5,"Due soon","Current")))))))</f>
        <v/>
      </c>
      <c r="S65" s="16">
        <f>IF($A65="","",IF(OR($D65&lt;&gt;"Active",$E65="",Assumptions!$B$4=""),"",$E65+Assumptions!$B$4))</f>
        <v/>
      </c>
      <c r="T65" s="15">
        <f>IF($A65="","",IF(COUNTIF($A$5:$A$104,$A65)&gt;1,"Check duplicate ID",IF(OR($B65="",$C65=""),"Check pet details",IF($D65="Inactive","Inactive",IF(AND($P65="Complete",$Q65="Order complete",OR($R65="Current",$R65="Due soon")),"Ready","Check")))))</f>
        <v/>
      </c>
    </row>
    <row r="66" ht="31" customHeight="1">
      <c r="A66" s="12" t="n"/>
      <c r="B66" s="12" t="n"/>
      <c r="C66" s="12" t="n"/>
      <c r="D66" s="13" t="n"/>
      <c r="E66" s="14" t="n"/>
      <c r="F66" s="12" t="n"/>
      <c r="G66" s="12" t="n"/>
      <c r="H66" s="12" t="n"/>
      <c r="I66" s="12" t="n"/>
      <c r="J66" s="12" t="n"/>
      <c r="K66" s="12" t="n"/>
      <c r="L66" s="13" t="n"/>
      <c r="M66" s="13" t="n"/>
      <c r="N66" s="13" t="n"/>
      <c r="O66" s="13" t="n"/>
      <c r="P66" s="17">
        <f>IF($A66="","",IF($D66="Inactive","Inactive",IF($D66&lt;&gt;"Active","Choose status",IF(COUNTBLANK($F66:$K66)&gt;0,"Check contacts","Complete"))))</f>
        <v/>
      </c>
      <c r="Q66" s="17">
        <f>IF($A66="","",IF($D66="Inactive","Inactive",IF($D66&lt;&gt;"Active","Choose status",IF($O66&lt;&gt;"Approved by owner","Approval needed",IF(COUNTA($L66:$N66)&lt;3,"Check order",IF(OR(COUNTIF($L66:$N66,$L66)&gt;1,COUNTIF($L66:$N66,$M66)&gt;1,COUNTIF($L66:$N66,$N66)&gt;1),"Duplicate step","Order complete"))))))</f>
        <v/>
      </c>
      <c r="R66" s="17">
        <f>IF($A66="","",IF($D66="Inactive","Inactive",IF($D66&lt;&gt;"Active","Choose status",IF(OR(Assumptions!$B$4="",Assumptions!$B$5=""),"Check settings",IF($E66="","Add review date",IF($E66+Assumptions!$B$4&lt;=TODAY(),"Review due",IF($E66+Assumptions!$B$4&lt;=TODAY()+Assumptions!$B$5,"Due soon","Current")))))))</f>
        <v/>
      </c>
      <c r="S66" s="18">
        <f>IF($A66="","",IF(OR($D66&lt;&gt;"Active",$E66="",Assumptions!$B$4=""),"",$E66+Assumptions!$B$4))</f>
        <v/>
      </c>
      <c r="T66" s="17">
        <f>IF($A66="","",IF(COUNTIF($A$5:$A$104,$A66)&gt;1,"Check duplicate ID",IF(OR($B66="",$C66=""),"Check pet details",IF($D66="Inactive","Inactive",IF(AND($P66="Complete",$Q66="Order complete",OR($R66="Current",$R66="Due soon")),"Ready","Check")))))</f>
        <v/>
      </c>
    </row>
    <row r="67" ht="31" customHeight="1">
      <c r="A67" s="12" t="n"/>
      <c r="B67" s="12" t="n"/>
      <c r="C67" s="12" t="n"/>
      <c r="D67" s="13" t="n"/>
      <c r="E67" s="14" t="n"/>
      <c r="F67" s="12" t="n"/>
      <c r="G67" s="12" t="n"/>
      <c r="H67" s="12" t="n"/>
      <c r="I67" s="12" t="n"/>
      <c r="J67" s="12" t="n"/>
      <c r="K67" s="12" t="n"/>
      <c r="L67" s="13" t="n"/>
      <c r="M67" s="13" t="n"/>
      <c r="N67" s="13" t="n"/>
      <c r="O67" s="13" t="n"/>
      <c r="P67" s="15">
        <f>IF($A67="","",IF($D67="Inactive","Inactive",IF($D67&lt;&gt;"Active","Choose status",IF(COUNTBLANK($F67:$K67)&gt;0,"Check contacts","Complete"))))</f>
        <v/>
      </c>
      <c r="Q67" s="15">
        <f>IF($A67="","",IF($D67="Inactive","Inactive",IF($D67&lt;&gt;"Active","Choose status",IF($O67&lt;&gt;"Approved by owner","Approval needed",IF(COUNTA($L67:$N67)&lt;3,"Check order",IF(OR(COUNTIF($L67:$N67,$L67)&gt;1,COUNTIF($L67:$N67,$M67)&gt;1,COUNTIF($L67:$N67,$N67)&gt;1),"Duplicate step","Order complete"))))))</f>
        <v/>
      </c>
      <c r="R67" s="15">
        <f>IF($A67="","",IF($D67="Inactive","Inactive",IF($D67&lt;&gt;"Active","Choose status",IF(OR(Assumptions!$B$4="",Assumptions!$B$5=""),"Check settings",IF($E67="","Add review date",IF($E67+Assumptions!$B$4&lt;=TODAY(),"Review due",IF($E67+Assumptions!$B$4&lt;=TODAY()+Assumptions!$B$5,"Due soon","Current")))))))</f>
        <v/>
      </c>
      <c r="S67" s="16">
        <f>IF($A67="","",IF(OR($D67&lt;&gt;"Active",$E67="",Assumptions!$B$4=""),"",$E67+Assumptions!$B$4))</f>
        <v/>
      </c>
      <c r="T67" s="15">
        <f>IF($A67="","",IF(COUNTIF($A$5:$A$104,$A67)&gt;1,"Check duplicate ID",IF(OR($B67="",$C67=""),"Check pet details",IF($D67="Inactive","Inactive",IF(AND($P67="Complete",$Q67="Order complete",OR($R67="Current",$R67="Due soon")),"Ready","Check")))))</f>
        <v/>
      </c>
    </row>
    <row r="68" ht="31" customHeight="1">
      <c r="A68" s="12" t="n"/>
      <c r="B68" s="12" t="n"/>
      <c r="C68" s="12" t="n"/>
      <c r="D68" s="13" t="n"/>
      <c r="E68" s="14" t="n"/>
      <c r="F68" s="12" t="n"/>
      <c r="G68" s="12" t="n"/>
      <c r="H68" s="12" t="n"/>
      <c r="I68" s="12" t="n"/>
      <c r="J68" s="12" t="n"/>
      <c r="K68" s="12" t="n"/>
      <c r="L68" s="13" t="n"/>
      <c r="M68" s="13" t="n"/>
      <c r="N68" s="13" t="n"/>
      <c r="O68" s="13" t="n"/>
      <c r="P68" s="17">
        <f>IF($A68="","",IF($D68="Inactive","Inactive",IF($D68&lt;&gt;"Active","Choose status",IF(COUNTBLANK($F68:$K68)&gt;0,"Check contacts","Complete"))))</f>
        <v/>
      </c>
      <c r="Q68" s="17">
        <f>IF($A68="","",IF($D68="Inactive","Inactive",IF($D68&lt;&gt;"Active","Choose status",IF($O68&lt;&gt;"Approved by owner","Approval needed",IF(COUNTA($L68:$N68)&lt;3,"Check order",IF(OR(COUNTIF($L68:$N68,$L68)&gt;1,COUNTIF($L68:$N68,$M68)&gt;1,COUNTIF($L68:$N68,$N68)&gt;1),"Duplicate step","Order complete"))))))</f>
        <v/>
      </c>
      <c r="R68" s="17">
        <f>IF($A68="","",IF($D68="Inactive","Inactive",IF($D68&lt;&gt;"Active","Choose status",IF(OR(Assumptions!$B$4="",Assumptions!$B$5=""),"Check settings",IF($E68="","Add review date",IF($E68+Assumptions!$B$4&lt;=TODAY(),"Review due",IF($E68+Assumptions!$B$4&lt;=TODAY()+Assumptions!$B$5,"Due soon","Current")))))))</f>
        <v/>
      </c>
      <c r="S68" s="18">
        <f>IF($A68="","",IF(OR($D68&lt;&gt;"Active",$E68="",Assumptions!$B$4=""),"",$E68+Assumptions!$B$4))</f>
        <v/>
      </c>
      <c r="T68" s="17">
        <f>IF($A68="","",IF(COUNTIF($A$5:$A$104,$A68)&gt;1,"Check duplicate ID",IF(OR($B68="",$C68=""),"Check pet details",IF($D68="Inactive","Inactive",IF(AND($P68="Complete",$Q68="Order complete",OR($R68="Current",$R68="Due soon")),"Ready","Check")))))</f>
        <v/>
      </c>
    </row>
    <row r="69" ht="31" customHeight="1">
      <c r="A69" s="12" t="n"/>
      <c r="B69" s="12" t="n"/>
      <c r="C69" s="12" t="n"/>
      <c r="D69" s="13" t="n"/>
      <c r="E69" s="14" t="n"/>
      <c r="F69" s="12" t="n"/>
      <c r="G69" s="12" t="n"/>
      <c r="H69" s="12" t="n"/>
      <c r="I69" s="12" t="n"/>
      <c r="J69" s="12" t="n"/>
      <c r="K69" s="12" t="n"/>
      <c r="L69" s="13" t="n"/>
      <c r="M69" s="13" t="n"/>
      <c r="N69" s="13" t="n"/>
      <c r="O69" s="13" t="n"/>
      <c r="P69" s="15">
        <f>IF($A69="","",IF($D69="Inactive","Inactive",IF($D69&lt;&gt;"Active","Choose status",IF(COUNTBLANK($F69:$K69)&gt;0,"Check contacts","Complete"))))</f>
        <v/>
      </c>
      <c r="Q69" s="15">
        <f>IF($A69="","",IF($D69="Inactive","Inactive",IF($D69&lt;&gt;"Active","Choose status",IF($O69&lt;&gt;"Approved by owner","Approval needed",IF(COUNTA($L69:$N69)&lt;3,"Check order",IF(OR(COUNTIF($L69:$N69,$L69)&gt;1,COUNTIF($L69:$N69,$M69)&gt;1,COUNTIF($L69:$N69,$N69)&gt;1),"Duplicate step","Order complete"))))))</f>
        <v/>
      </c>
      <c r="R69" s="15">
        <f>IF($A69="","",IF($D69="Inactive","Inactive",IF($D69&lt;&gt;"Active","Choose status",IF(OR(Assumptions!$B$4="",Assumptions!$B$5=""),"Check settings",IF($E69="","Add review date",IF($E69+Assumptions!$B$4&lt;=TODAY(),"Review due",IF($E69+Assumptions!$B$4&lt;=TODAY()+Assumptions!$B$5,"Due soon","Current")))))))</f>
        <v/>
      </c>
      <c r="S69" s="16">
        <f>IF($A69="","",IF(OR($D69&lt;&gt;"Active",$E69="",Assumptions!$B$4=""),"",$E69+Assumptions!$B$4))</f>
        <v/>
      </c>
      <c r="T69" s="15">
        <f>IF($A69="","",IF(COUNTIF($A$5:$A$104,$A69)&gt;1,"Check duplicate ID",IF(OR($B69="",$C69=""),"Check pet details",IF($D69="Inactive","Inactive",IF(AND($P69="Complete",$Q69="Order complete",OR($R69="Current",$R69="Due soon")),"Ready","Check")))))</f>
        <v/>
      </c>
    </row>
    <row r="70" ht="31" customHeight="1">
      <c r="A70" s="12" t="n"/>
      <c r="B70" s="12" t="n"/>
      <c r="C70" s="12" t="n"/>
      <c r="D70" s="13" t="n"/>
      <c r="E70" s="14" t="n"/>
      <c r="F70" s="12" t="n"/>
      <c r="G70" s="12" t="n"/>
      <c r="H70" s="12" t="n"/>
      <c r="I70" s="12" t="n"/>
      <c r="J70" s="12" t="n"/>
      <c r="K70" s="12" t="n"/>
      <c r="L70" s="13" t="n"/>
      <c r="M70" s="13" t="n"/>
      <c r="N70" s="13" t="n"/>
      <c r="O70" s="13" t="n"/>
      <c r="P70" s="17">
        <f>IF($A70="","",IF($D70="Inactive","Inactive",IF($D70&lt;&gt;"Active","Choose status",IF(COUNTBLANK($F70:$K70)&gt;0,"Check contacts","Complete"))))</f>
        <v/>
      </c>
      <c r="Q70" s="17">
        <f>IF($A70="","",IF($D70="Inactive","Inactive",IF($D70&lt;&gt;"Active","Choose status",IF($O70&lt;&gt;"Approved by owner","Approval needed",IF(COUNTA($L70:$N70)&lt;3,"Check order",IF(OR(COUNTIF($L70:$N70,$L70)&gt;1,COUNTIF($L70:$N70,$M70)&gt;1,COUNTIF($L70:$N70,$N70)&gt;1),"Duplicate step","Order complete"))))))</f>
        <v/>
      </c>
      <c r="R70" s="17">
        <f>IF($A70="","",IF($D70="Inactive","Inactive",IF($D70&lt;&gt;"Active","Choose status",IF(OR(Assumptions!$B$4="",Assumptions!$B$5=""),"Check settings",IF($E70="","Add review date",IF($E70+Assumptions!$B$4&lt;=TODAY(),"Review due",IF($E70+Assumptions!$B$4&lt;=TODAY()+Assumptions!$B$5,"Due soon","Current")))))))</f>
        <v/>
      </c>
      <c r="S70" s="18">
        <f>IF($A70="","",IF(OR($D70&lt;&gt;"Active",$E70="",Assumptions!$B$4=""),"",$E70+Assumptions!$B$4))</f>
        <v/>
      </c>
      <c r="T70" s="17">
        <f>IF($A70="","",IF(COUNTIF($A$5:$A$104,$A70)&gt;1,"Check duplicate ID",IF(OR($B70="",$C70=""),"Check pet details",IF($D70="Inactive","Inactive",IF(AND($P70="Complete",$Q70="Order complete",OR($R70="Current",$R70="Due soon")),"Ready","Check")))))</f>
        <v/>
      </c>
    </row>
    <row r="71" ht="31" customHeight="1">
      <c r="A71" s="12" t="n"/>
      <c r="B71" s="12" t="n"/>
      <c r="C71" s="12" t="n"/>
      <c r="D71" s="13" t="n"/>
      <c r="E71" s="14" t="n"/>
      <c r="F71" s="12" t="n"/>
      <c r="G71" s="12" t="n"/>
      <c r="H71" s="12" t="n"/>
      <c r="I71" s="12" t="n"/>
      <c r="J71" s="12" t="n"/>
      <c r="K71" s="12" t="n"/>
      <c r="L71" s="13" t="n"/>
      <c r="M71" s="13" t="n"/>
      <c r="N71" s="13" t="n"/>
      <c r="O71" s="13" t="n"/>
      <c r="P71" s="15">
        <f>IF($A71="","",IF($D71="Inactive","Inactive",IF($D71&lt;&gt;"Active","Choose status",IF(COUNTBLANK($F71:$K71)&gt;0,"Check contacts","Complete"))))</f>
        <v/>
      </c>
      <c r="Q71" s="15">
        <f>IF($A71="","",IF($D71="Inactive","Inactive",IF($D71&lt;&gt;"Active","Choose status",IF($O71&lt;&gt;"Approved by owner","Approval needed",IF(COUNTA($L71:$N71)&lt;3,"Check order",IF(OR(COUNTIF($L71:$N71,$L71)&gt;1,COUNTIF($L71:$N71,$M71)&gt;1,COUNTIF($L71:$N71,$N71)&gt;1),"Duplicate step","Order complete"))))))</f>
        <v/>
      </c>
      <c r="R71" s="15">
        <f>IF($A71="","",IF($D71="Inactive","Inactive",IF($D71&lt;&gt;"Active","Choose status",IF(OR(Assumptions!$B$4="",Assumptions!$B$5=""),"Check settings",IF($E71="","Add review date",IF($E71+Assumptions!$B$4&lt;=TODAY(),"Review due",IF($E71+Assumptions!$B$4&lt;=TODAY()+Assumptions!$B$5,"Due soon","Current")))))))</f>
        <v/>
      </c>
      <c r="S71" s="16">
        <f>IF($A71="","",IF(OR($D71&lt;&gt;"Active",$E71="",Assumptions!$B$4=""),"",$E71+Assumptions!$B$4))</f>
        <v/>
      </c>
      <c r="T71" s="15">
        <f>IF($A71="","",IF(COUNTIF($A$5:$A$104,$A71)&gt;1,"Check duplicate ID",IF(OR($B71="",$C71=""),"Check pet details",IF($D71="Inactive","Inactive",IF(AND($P71="Complete",$Q71="Order complete",OR($R71="Current",$R71="Due soon")),"Ready","Check")))))</f>
        <v/>
      </c>
    </row>
    <row r="72" ht="31" customHeight="1">
      <c r="A72" s="12" t="n"/>
      <c r="B72" s="12" t="n"/>
      <c r="C72" s="12" t="n"/>
      <c r="D72" s="13" t="n"/>
      <c r="E72" s="14" t="n"/>
      <c r="F72" s="12" t="n"/>
      <c r="G72" s="12" t="n"/>
      <c r="H72" s="12" t="n"/>
      <c r="I72" s="12" t="n"/>
      <c r="J72" s="12" t="n"/>
      <c r="K72" s="12" t="n"/>
      <c r="L72" s="13" t="n"/>
      <c r="M72" s="13" t="n"/>
      <c r="N72" s="13" t="n"/>
      <c r="O72" s="13" t="n"/>
      <c r="P72" s="17">
        <f>IF($A72="","",IF($D72="Inactive","Inactive",IF($D72&lt;&gt;"Active","Choose status",IF(COUNTBLANK($F72:$K72)&gt;0,"Check contacts","Complete"))))</f>
        <v/>
      </c>
      <c r="Q72" s="17">
        <f>IF($A72="","",IF($D72="Inactive","Inactive",IF($D72&lt;&gt;"Active","Choose status",IF($O72&lt;&gt;"Approved by owner","Approval needed",IF(COUNTA($L72:$N72)&lt;3,"Check order",IF(OR(COUNTIF($L72:$N72,$L72)&gt;1,COUNTIF($L72:$N72,$M72)&gt;1,COUNTIF($L72:$N72,$N72)&gt;1),"Duplicate step","Order complete"))))))</f>
        <v/>
      </c>
      <c r="R72" s="17">
        <f>IF($A72="","",IF($D72="Inactive","Inactive",IF($D72&lt;&gt;"Active","Choose status",IF(OR(Assumptions!$B$4="",Assumptions!$B$5=""),"Check settings",IF($E72="","Add review date",IF($E72+Assumptions!$B$4&lt;=TODAY(),"Review due",IF($E72+Assumptions!$B$4&lt;=TODAY()+Assumptions!$B$5,"Due soon","Current")))))))</f>
        <v/>
      </c>
      <c r="S72" s="18">
        <f>IF($A72="","",IF(OR($D72&lt;&gt;"Active",$E72="",Assumptions!$B$4=""),"",$E72+Assumptions!$B$4))</f>
        <v/>
      </c>
      <c r="T72" s="17">
        <f>IF($A72="","",IF(COUNTIF($A$5:$A$104,$A72)&gt;1,"Check duplicate ID",IF(OR($B72="",$C72=""),"Check pet details",IF($D72="Inactive","Inactive",IF(AND($P72="Complete",$Q72="Order complete",OR($R72="Current",$R72="Due soon")),"Ready","Check")))))</f>
        <v/>
      </c>
    </row>
    <row r="73" ht="31" customHeight="1">
      <c r="A73" s="12" t="n"/>
      <c r="B73" s="12" t="n"/>
      <c r="C73" s="12" t="n"/>
      <c r="D73" s="13" t="n"/>
      <c r="E73" s="14" t="n"/>
      <c r="F73" s="12" t="n"/>
      <c r="G73" s="12" t="n"/>
      <c r="H73" s="12" t="n"/>
      <c r="I73" s="12" t="n"/>
      <c r="J73" s="12" t="n"/>
      <c r="K73" s="12" t="n"/>
      <c r="L73" s="13" t="n"/>
      <c r="M73" s="13" t="n"/>
      <c r="N73" s="13" t="n"/>
      <c r="O73" s="13" t="n"/>
      <c r="P73" s="15">
        <f>IF($A73="","",IF($D73="Inactive","Inactive",IF($D73&lt;&gt;"Active","Choose status",IF(COUNTBLANK($F73:$K73)&gt;0,"Check contacts","Complete"))))</f>
        <v/>
      </c>
      <c r="Q73" s="15">
        <f>IF($A73="","",IF($D73="Inactive","Inactive",IF($D73&lt;&gt;"Active","Choose status",IF($O73&lt;&gt;"Approved by owner","Approval needed",IF(COUNTA($L73:$N73)&lt;3,"Check order",IF(OR(COUNTIF($L73:$N73,$L73)&gt;1,COUNTIF($L73:$N73,$M73)&gt;1,COUNTIF($L73:$N73,$N73)&gt;1),"Duplicate step","Order complete"))))))</f>
        <v/>
      </c>
      <c r="R73" s="15">
        <f>IF($A73="","",IF($D73="Inactive","Inactive",IF($D73&lt;&gt;"Active","Choose status",IF(OR(Assumptions!$B$4="",Assumptions!$B$5=""),"Check settings",IF($E73="","Add review date",IF($E73+Assumptions!$B$4&lt;=TODAY(),"Review due",IF($E73+Assumptions!$B$4&lt;=TODAY()+Assumptions!$B$5,"Due soon","Current")))))))</f>
        <v/>
      </c>
      <c r="S73" s="16">
        <f>IF($A73="","",IF(OR($D73&lt;&gt;"Active",$E73="",Assumptions!$B$4=""),"",$E73+Assumptions!$B$4))</f>
        <v/>
      </c>
      <c r="T73" s="15">
        <f>IF($A73="","",IF(COUNTIF($A$5:$A$104,$A73)&gt;1,"Check duplicate ID",IF(OR($B73="",$C73=""),"Check pet details",IF($D73="Inactive","Inactive",IF(AND($P73="Complete",$Q73="Order complete",OR($R73="Current",$R73="Due soon")),"Ready","Check")))))</f>
        <v/>
      </c>
    </row>
    <row r="74" ht="31" customHeight="1">
      <c r="A74" s="12" t="n"/>
      <c r="B74" s="12" t="n"/>
      <c r="C74" s="12" t="n"/>
      <c r="D74" s="13" t="n"/>
      <c r="E74" s="14" t="n"/>
      <c r="F74" s="12" t="n"/>
      <c r="G74" s="12" t="n"/>
      <c r="H74" s="12" t="n"/>
      <c r="I74" s="12" t="n"/>
      <c r="J74" s="12" t="n"/>
      <c r="K74" s="12" t="n"/>
      <c r="L74" s="13" t="n"/>
      <c r="M74" s="13" t="n"/>
      <c r="N74" s="13" t="n"/>
      <c r="O74" s="13" t="n"/>
      <c r="P74" s="17">
        <f>IF($A74="","",IF($D74="Inactive","Inactive",IF($D74&lt;&gt;"Active","Choose status",IF(COUNTBLANK($F74:$K74)&gt;0,"Check contacts","Complete"))))</f>
        <v/>
      </c>
      <c r="Q74" s="17">
        <f>IF($A74="","",IF($D74="Inactive","Inactive",IF($D74&lt;&gt;"Active","Choose status",IF($O74&lt;&gt;"Approved by owner","Approval needed",IF(COUNTA($L74:$N74)&lt;3,"Check order",IF(OR(COUNTIF($L74:$N74,$L74)&gt;1,COUNTIF($L74:$N74,$M74)&gt;1,COUNTIF($L74:$N74,$N74)&gt;1),"Duplicate step","Order complete"))))))</f>
        <v/>
      </c>
      <c r="R74" s="17">
        <f>IF($A74="","",IF($D74="Inactive","Inactive",IF($D74&lt;&gt;"Active","Choose status",IF(OR(Assumptions!$B$4="",Assumptions!$B$5=""),"Check settings",IF($E74="","Add review date",IF($E74+Assumptions!$B$4&lt;=TODAY(),"Review due",IF($E74+Assumptions!$B$4&lt;=TODAY()+Assumptions!$B$5,"Due soon","Current")))))))</f>
        <v/>
      </c>
      <c r="S74" s="18">
        <f>IF($A74="","",IF(OR($D74&lt;&gt;"Active",$E74="",Assumptions!$B$4=""),"",$E74+Assumptions!$B$4))</f>
        <v/>
      </c>
      <c r="T74" s="17">
        <f>IF($A74="","",IF(COUNTIF($A$5:$A$104,$A74)&gt;1,"Check duplicate ID",IF(OR($B74="",$C74=""),"Check pet details",IF($D74="Inactive","Inactive",IF(AND($P74="Complete",$Q74="Order complete",OR($R74="Current",$R74="Due soon")),"Ready","Check")))))</f>
        <v/>
      </c>
    </row>
    <row r="75" ht="31" customHeight="1">
      <c r="A75" s="12" t="n"/>
      <c r="B75" s="12" t="n"/>
      <c r="C75" s="12" t="n"/>
      <c r="D75" s="13" t="n"/>
      <c r="E75" s="14" t="n"/>
      <c r="F75" s="12" t="n"/>
      <c r="G75" s="12" t="n"/>
      <c r="H75" s="12" t="n"/>
      <c r="I75" s="12" t="n"/>
      <c r="J75" s="12" t="n"/>
      <c r="K75" s="12" t="n"/>
      <c r="L75" s="13" t="n"/>
      <c r="M75" s="13" t="n"/>
      <c r="N75" s="13" t="n"/>
      <c r="O75" s="13" t="n"/>
      <c r="P75" s="15">
        <f>IF($A75="","",IF($D75="Inactive","Inactive",IF($D75&lt;&gt;"Active","Choose status",IF(COUNTBLANK($F75:$K75)&gt;0,"Check contacts","Complete"))))</f>
        <v/>
      </c>
      <c r="Q75" s="15">
        <f>IF($A75="","",IF($D75="Inactive","Inactive",IF($D75&lt;&gt;"Active","Choose status",IF($O75&lt;&gt;"Approved by owner","Approval needed",IF(COUNTA($L75:$N75)&lt;3,"Check order",IF(OR(COUNTIF($L75:$N75,$L75)&gt;1,COUNTIF($L75:$N75,$M75)&gt;1,COUNTIF($L75:$N75,$N75)&gt;1),"Duplicate step","Order complete"))))))</f>
        <v/>
      </c>
      <c r="R75" s="15">
        <f>IF($A75="","",IF($D75="Inactive","Inactive",IF($D75&lt;&gt;"Active","Choose status",IF(OR(Assumptions!$B$4="",Assumptions!$B$5=""),"Check settings",IF($E75="","Add review date",IF($E75+Assumptions!$B$4&lt;=TODAY(),"Review due",IF($E75+Assumptions!$B$4&lt;=TODAY()+Assumptions!$B$5,"Due soon","Current")))))))</f>
        <v/>
      </c>
      <c r="S75" s="16">
        <f>IF($A75="","",IF(OR($D75&lt;&gt;"Active",$E75="",Assumptions!$B$4=""),"",$E75+Assumptions!$B$4))</f>
        <v/>
      </c>
      <c r="T75" s="15">
        <f>IF($A75="","",IF(COUNTIF($A$5:$A$104,$A75)&gt;1,"Check duplicate ID",IF(OR($B75="",$C75=""),"Check pet details",IF($D75="Inactive","Inactive",IF(AND($P75="Complete",$Q75="Order complete",OR($R75="Current",$R75="Due soon")),"Ready","Check")))))</f>
        <v/>
      </c>
    </row>
    <row r="76" ht="31" customHeight="1">
      <c r="A76" s="12" t="n"/>
      <c r="B76" s="12" t="n"/>
      <c r="C76" s="12" t="n"/>
      <c r="D76" s="13" t="n"/>
      <c r="E76" s="14" t="n"/>
      <c r="F76" s="12" t="n"/>
      <c r="G76" s="12" t="n"/>
      <c r="H76" s="12" t="n"/>
      <c r="I76" s="12" t="n"/>
      <c r="J76" s="12" t="n"/>
      <c r="K76" s="12" t="n"/>
      <c r="L76" s="13" t="n"/>
      <c r="M76" s="13" t="n"/>
      <c r="N76" s="13" t="n"/>
      <c r="O76" s="13" t="n"/>
      <c r="P76" s="17">
        <f>IF($A76="","",IF($D76="Inactive","Inactive",IF($D76&lt;&gt;"Active","Choose status",IF(COUNTBLANK($F76:$K76)&gt;0,"Check contacts","Complete"))))</f>
        <v/>
      </c>
      <c r="Q76" s="17">
        <f>IF($A76="","",IF($D76="Inactive","Inactive",IF($D76&lt;&gt;"Active","Choose status",IF($O76&lt;&gt;"Approved by owner","Approval needed",IF(COUNTA($L76:$N76)&lt;3,"Check order",IF(OR(COUNTIF($L76:$N76,$L76)&gt;1,COUNTIF($L76:$N76,$M76)&gt;1,COUNTIF($L76:$N76,$N76)&gt;1),"Duplicate step","Order complete"))))))</f>
        <v/>
      </c>
      <c r="R76" s="17">
        <f>IF($A76="","",IF($D76="Inactive","Inactive",IF($D76&lt;&gt;"Active","Choose status",IF(OR(Assumptions!$B$4="",Assumptions!$B$5=""),"Check settings",IF($E76="","Add review date",IF($E76+Assumptions!$B$4&lt;=TODAY(),"Review due",IF($E76+Assumptions!$B$4&lt;=TODAY()+Assumptions!$B$5,"Due soon","Current")))))))</f>
        <v/>
      </c>
      <c r="S76" s="18">
        <f>IF($A76="","",IF(OR($D76&lt;&gt;"Active",$E76="",Assumptions!$B$4=""),"",$E76+Assumptions!$B$4))</f>
        <v/>
      </c>
      <c r="T76" s="17">
        <f>IF($A76="","",IF(COUNTIF($A$5:$A$104,$A76)&gt;1,"Check duplicate ID",IF(OR($B76="",$C76=""),"Check pet details",IF($D76="Inactive","Inactive",IF(AND($P76="Complete",$Q76="Order complete",OR($R76="Current",$R76="Due soon")),"Ready","Check")))))</f>
        <v/>
      </c>
    </row>
    <row r="77" ht="31" customHeight="1">
      <c r="A77" s="12" t="n"/>
      <c r="B77" s="12" t="n"/>
      <c r="C77" s="12" t="n"/>
      <c r="D77" s="13" t="n"/>
      <c r="E77" s="14" t="n"/>
      <c r="F77" s="12" t="n"/>
      <c r="G77" s="12" t="n"/>
      <c r="H77" s="12" t="n"/>
      <c r="I77" s="12" t="n"/>
      <c r="J77" s="12" t="n"/>
      <c r="K77" s="12" t="n"/>
      <c r="L77" s="13" t="n"/>
      <c r="M77" s="13" t="n"/>
      <c r="N77" s="13" t="n"/>
      <c r="O77" s="13" t="n"/>
      <c r="P77" s="15">
        <f>IF($A77="","",IF($D77="Inactive","Inactive",IF($D77&lt;&gt;"Active","Choose status",IF(COUNTBLANK($F77:$K77)&gt;0,"Check contacts","Complete"))))</f>
        <v/>
      </c>
      <c r="Q77" s="15">
        <f>IF($A77="","",IF($D77="Inactive","Inactive",IF($D77&lt;&gt;"Active","Choose status",IF($O77&lt;&gt;"Approved by owner","Approval needed",IF(COUNTA($L77:$N77)&lt;3,"Check order",IF(OR(COUNTIF($L77:$N77,$L77)&gt;1,COUNTIF($L77:$N77,$M77)&gt;1,COUNTIF($L77:$N77,$N77)&gt;1),"Duplicate step","Order complete"))))))</f>
        <v/>
      </c>
      <c r="R77" s="15">
        <f>IF($A77="","",IF($D77="Inactive","Inactive",IF($D77&lt;&gt;"Active","Choose status",IF(OR(Assumptions!$B$4="",Assumptions!$B$5=""),"Check settings",IF($E77="","Add review date",IF($E77+Assumptions!$B$4&lt;=TODAY(),"Review due",IF($E77+Assumptions!$B$4&lt;=TODAY()+Assumptions!$B$5,"Due soon","Current")))))))</f>
        <v/>
      </c>
      <c r="S77" s="16">
        <f>IF($A77="","",IF(OR($D77&lt;&gt;"Active",$E77="",Assumptions!$B$4=""),"",$E77+Assumptions!$B$4))</f>
        <v/>
      </c>
      <c r="T77" s="15">
        <f>IF($A77="","",IF(COUNTIF($A$5:$A$104,$A77)&gt;1,"Check duplicate ID",IF(OR($B77="",$C77=""),"Check pet details",IF($D77="Inactive","Inactive",IF(AND($P77="Complete",$Q77="Order complete",OR($R77="Current",$R77="Due soon")),"Ready","Check")))))</f>
        <v/>
      </c>
    </row>
    <row r="78" ht="31" customHeight="1">
      <c r="A78" s="12" t="n"/>
      <c r="B78" s="12" t="n"/>
      <c r="C78" s="12" t="n"/>
      <c r="D78" s="13" t="n"/>
      <c r="E78" s="14" t="n"/>
      <c r="F78" s="12" t="n"/>
      <c r="G78" s="12" t="n"/>
      <c r="H78" s="12" t="n"/>
      <c r="I78" s="12" t="n"/>
      <c r="J78" s="12" t="n"/>
      <c r="K78" s="12" t="n"/>
      <c r="L78" s="13" t="n"/>
      <c r="M78" s="13" t="n"/>
      <c r="N78" s="13" t="n"/>
      <c r="O78" s="13" t="n"/>
      <c r="P78" s="17">
        <f>IF($A78="","",IF($D78="Inactive","Inactive",IF($D78&lt;&gt;"Active","Choose status",IF(COUNTBLANK($F78:$K78)&gt;0,"Check contacts","Complete"))))</f>
        <v/>
      </c>
      <c r="Q78" s="17">
        <f>IF($A78="","",IF($D78="Inactive","Inactive",IF($D78&lt;&gt;"Active","Choose status",IF($O78&lt;&gt;"Approved by owner","Approval needed",IF(COUNTA($L78:$N78)&lt;3,"Check order",IF(OR(COUNTIF($L78:$N78,$L78)&gt;1,COUNTIF($L78:$N78,$M78)&gt;1,COUNTIF($L78:$N78,$N78)&gt;1),"Duplicate step","Order complete"))))))</f>
        <v/>
      </c>
      <c r="R78" s="17">
        <f>IF($A78="","",IF($D78="Inactive","Inactive",IF($D78&lt;&gt;"Active","Choose status",IF(OR(Assumptions!$B$4="",Assumptions!$B$5=""),"Check settings",IF($E78="","Add review date",IF($E78+Assumptions!$B$4&lt;=TODAY(),"Review due",IF($E78+Assumptions!$B$4&lt;=TODAY()+Assumptions!$B$5,"Due soon","Current")))))))</f>
        <v/>
      </c>
      <c r="S78" s="18">
        <f>IF($A78="","",IF(OR($D78&lt;&gt;"Active",$E78="",Assumptions!$B$4=""),"",$E78+Assumptions!$B$4))</f>
        <v/>
      </c>
      <c r="T78" s="17">
        <f>IF($A78="","",IF(COUNTIF($A$5:$A$104,$A78)&gt;1,"Check duplicate ID",IF(OR($B78="",$C78=""),"Check pet details",IF($D78="Inactive","Inactive",IF(AND($P78="Complete",$Q78="Order complete",OR($R78="Current",$R78="Due soon")),"Ready","Check")))))</f>
        <v/>
      </c>
    </row>
    <row r="79" ht="31" customHeight="1">
      <c r="A79" s="12" t="n"/>
      <c r="B79" s="12" t="n"/>
      <c r="C79" s="12" t="n"/>
      <c r="D79" s="13" t="n"/>
      <c r="E79" s="14" t="n"/>
      <c r="F79" s="12" t="n"/>
      <c r="G79" s="12" t="n"/>
      <c r="H79" s="12" t="n"/>
      <c r="I79" s="12" t="n"/>
      <c r="J79" s="12" t="n"/>
      <c r="K79" s="12" t="n"/>
      <c r="L79" s="13" t="n"/>
      <c r="M79" s="13" t="n"/>
      <c r="N79" s="13" t="n"/>
      <c r="O79" s="13" t="n"/>
      <c r="P79" s="15">
        <f>IF($A79="","",IF($D79="Inactive","Inactive",IF($D79&lt;&gt;"Active","Choose status",IF(COUNTBLANK($F79:$K79)&gt;0,"Check contacts","Complete"))))</f>
        <v/>
      </c>
      <c r="Q79" s="15">
        <f>IF($A79="","",IF($D79="Inactive","Inactive",IF($D79&lt;&gt;"Active","Choose status",IF($O79&lt;&gt;"Approved by owner","Approval needed",IF(COUNTA($L79:$N79)&lt;3,"Check order",IF(OR(COUNTIF($L79:$N79,$L79)&gt;1,COUNTIF($L79:$N79,$M79)&gt;1,COUNTIF($L79:$N79,$N79)&gt;1),"Duplicate step","Order complete"))))))</f>
        <v/>
      </c>
      <c r="R79" s="15">
        <f>IF($A79="","",IF($D79="Inactive","Inactive",IF($D79&lt;&gt;"Active","Choose status",IF(OR(Assumptions!$B$4="",Assumptions!$B$5=""),"Check settings",IF($E79="","Add review date",IF($E79+Assumptions!$B$4&lt;=TODAY(),"Review due",IF($E79+Assumptions!$B$4&lt;=TODAY()+Assumptions!$B$5,"Due soon","Current")))))))</f>
        <v/>
      </c>
      <c r="S79" s="16">
        <f>IF($A79="","",IF(OR($D79&lt;&gt;"Active",$E79="",Assumptions!$B$4=""),"",$E79+Assumptions!$B$4))</f>
        <v/>
      </c>
      <c r="T79" s="15">
        <f>IF($A79="","",IF(COUNTIF($A$5:$A$104,$A79)&gt;1,"Check duplicate ID",IF(OR($B79="",$C79=""),"Check pet details",IF($D79="Inactive","Inactive",IF(AND($P79="Complete",$Q79="Order complete",OR($R79="Current",$R79="Due soon")),"Ready","Check")))))</f>
        <v/>
      </c>
    </row>
    <row r="80" ht="31" customHeight="1">
      <c r="A80" s="12" t="n"/>
      <c r="B80" s="12" t="n"/>
      <c r="C80" s="12" t="n"/>
      <c r="D80" s="13" t="n"/>
      <c r="E80" s="14" t="n"/>
      <c r="F80" s="12" t="n"/>
      <c r="G80" s="12" t="n"/>
      <c r="H80" s="12" t="n"/>
      <c r="I80" s="12" t="n"/>
      <c r="J80" s="12" t="n"/>
      <c r="K80" s="12" t="n"/>
      <c r="L80" s="13" t="n"/>
      <c r="M80" s="13" t="n"/>
      <c r="N80" s="13" t="n"/>
      <c r="O80" s="13" t="n"/>
      <c r="P80" s="17">
        <f>IF($A80="","",IF($D80="Inactive","Inactive",IF($D80&lt;&gt;"Active","Choose status",IF(COUNTBLANK($F80:$K80)&gt;0,"Check contacts","Complete"))))</f>
        <v/>
      </c>
      <c r="Q80" s="17">
        <f>IF($A80="","",IF($D80="Inactive","Inactive",IF($D80&lt;&gt;"Active","Choose status",IF($O80&lt;&gt;"Approved by owner","Approval needed",IF(COUNTA($L80:$N80)&lt;3,"Check order",IF(OR(COUNTIF($L80:$N80,$L80)&gt;1,COUNTIF($L80:$N80,$M80)&gt;1,COUNTIF($L80:$N80,$N80)&gt;1),"Duplicate step","Order complete"))))))</f>
        <v/>
      </c>
      <c r="R80" s="17">
        <f>IF($A80="","",IF($D80="Inactive","Inactive",IF($D80&lt;&gt;"Active","Choose status",IF(OR(Assumptions!$B$4="",Assumptions!$B$5=""),"Check settings",IF($E80="","Add review date",IF($E80+Assumptions!$B$4&lt;=TODAY(),"Review due",IF($E80+Assumptions!$B$4&lt;=TODAY()+Assumptions!$B$5,"Due soon","Current")))))))</f>
        <v/>
      </c>
      <c r="S80" s="18">
        <f>IF($A80="","",IF(OR($D80&lt;&gt;"Active",$E80="",Assumptions!$B$4=""),"",$E80+Assumptions!$B$4))</f>
        <v/>
      </c>
      <c r="T80" s="17">
        <f>IF($A80="","",IF(COUNTIF($A$5:$A$104,$A80)&gt;1,"Check duplicate ID",IF(OR($B80="",$C80=""),"Check pet details",IF($D80="Inactive","Inactive",IF(AND($P80="Complete",$Q80="Order complete",OR($R80="Current",$R80="Due soon")),"Ready","Check")))))</f>
        <v/>
      </c>
    </row>
    <row r="81" ht="31" customHeight="1">
      <c r="A81" s="12" t="n"/>
      <c r="B81" s="12" t="n"/>
      <c r="C81" s="12" t="n"/>
      <c r="D81" s="13" t="n"/>
      <c r="E81" s="14" t="n"/>
      <c r="F81" s="12" t="n"/>
      <c r="G81" s="12" t="n"/>
      <c r="H81" s="12" t="n"/>
      <c r="I81" s="12" t="n"/>
      <c r="J81" s="12" t="n"/>
      <c r="K81" s="12" t="n"/>
      <c r="L81" s="13" t="n"/>
      <c r="M81" s="13" t="n"/>
      <c r="N81" s="13" t="n"/>
      <c r="O81" s="13" t="n"/>
      <c r="P81" s="15">
        <f>IF($A81="","",IF($D81="Inactive","Inactive",IF($D81&lt;&gt;"Active","Choose status",IF(COUNTBLANK($F81:$K81)&gt;0,"Check contacts","Complete"))))</f>
        <v/>
      </c>
      <c r="Q81" s="15">
        <f>IF($A81="","",IF($D81="Inactive","Inactive",IF($D81&lt;&gt;"Active","Choose status",IF($O81&lt;&gt;"Approved by owner","Approval needed",IF(COUNTA($L81:$N81)&lt;3,"Check order",IF(OR(COUNTIF($L81:$N81,$L81)&gt;1,COUNTIF($L81:$N81,$M81)&gt;1,COUNTIF($L81:$N81,$N81)&gt;1),"Duplicate step","Order complete"))))))</f>
        <v/>
      </c>
      <c r="R81" s="15">
        <f>IF($A81="","",IF($D81="Inactive","Inactive",IF($D81&lt;&gt;"Active","Choose status",IF(OR(Assumptions!$B$4="",Assumptions!$B$5=""),"Check settings",IF($E81="","Add review date",IF($E81+Assumptions!$B$4&lt;=TODAY(),"Review due",IF($E81+Assumptions!$B$4&lt;=TODAY()+Assumptions!$B$5,"Due soon","Current")))))))</f>
        <v/>
      </c>
      <c r="S81" s="16">
        <f>IF($A81="","",IF(OR($D81&lt;&gt;"Active",$E81="",Assumptions!$B$4=""),"",$E81+Assumptions!$B$4))</f>
        <v/>
      </c>
      <c r="T81" s="15">
        <f>IF($A81="","",IF(COUNTIF($A$5:$A$104,$A81)&gt;1,"Check duplicate ID",IF(OR($B81="",$C81=""),"Check pet details",IF($D81="Inactive","Inactive",IF(AND($P81="Complete",$Q81="Order complete",OR($R81="Current",$R81="Due soon")),"Ready","Check")))))</f>
        <v/>
      </c>
    </row>
    <row r="82" ht="31" customHeight="1">
      <c r="A82" s="12" t="n"/>
      <c r="B82" s="12" t="n"/>
      <c r="C82" s="12" t="n"/>
      <c r="D82" s="13" t="n"/>
      <c r="E82" s="14" t="n"/>
      <c r="F82" s="12" t="n"/>
      <c r="G82" s="12" t="n"/>
      <c r="H82" s="12" t="n"/>
      <c r="I82" s="12" t="n"/>
      <c r="J82" s="12" t="n"/>
      <c r="K82" s="12" t="n"/>
      <c r="L82" s="13" t="n"/>
      <c r="M82" s="13" t="n"/>
      <c r="N82" s="13" t="n"/>
      <c r="O82" s="13" t="n"/>
      <c r="P82" s="17">
        <f>IF($A82="","",IF($D82="Inactive","Inactive",IF($D82&lt;&gt;"Active","Choose status",IF(COUNTBLANK($F82:$K82)&gt;0,"Check contacts","Complete"))))</f>
        <v/>
      </c>
      <c r="Q82" s="17">
        <f>IF($A82="","",IF($D82="Inactive","Inactive",IF($D82&lt;&gt;"Active","Choose status",IF($O82&lt;&gt;"Approved by owner","Approval needed",IF(COUNTA($L82:$N82)&lt;3,"Check order",IF(OR(COUNTIF($L82:$N82,$L82)&gt;1,COUNTIF($L82:$N82,$M82)&gt;1,COUNTIF($L82:$N82,$N82)&gt;1),"Duplicate step","Order complete"))))))</f>
        <v/>
      </c>
      <c r="R82" s="17">
        <f>IF($A82="","",IF($D82="Inactive","Inactive",IF($D82&lt;&gt;"Active","Choose status",IF(OR(Assumptions!$B$4="",Assumptions!$B$5=""),"Check settings",IF($E82="","Add review date",IF($E82+Assumptions!$B$4&lt;=TODAY(),"Review due",IF($E82+Assumptions!$B$4&lt;=TODAY()+Assumptions!$B$5,"Due soon","Current")))))))</f>
        <v/>
      </c>
      <c r="S82" s="18">
        <f>IF($A82="","",IF(OR($D82&lt;&gt;"Active",$E82="",Assumptions!$B$4=""),"",$E82+Assumptions!$B$4))</f>
        <v/>
      </c>
      <c r="T82" s="17">
        <f>IF($A82="","",IF(COUNTIF($A$5:$A$104,$A82)&gt;1,"Check duplicate ID",IF(OR($B82="",$C82=""),"Check pet details",IF($D82="Inactive","Inactive",IF(AND($P82="Complete",$Q82="Order complete",OR($R82="Current",$R82="Due soon")),"Ready","Check")))))</f>
        <v/>
      </c>
    </row>
    <row r="83" ht="31" customHeight="1">
      <c r="A83" s="12" t="n"/>
      <c r="B83" s="12" t="n"/>
      <c r="C83" s="12" t="n"/>
      <c r="D83" s="13" t="n"/>
      <c r="E83" s="14" t="n"/>
      <c r="F83" s="12" t="n"/>
      <c r="G83" s="12" t="n"/>
      <c r="H83" s="12" t="n"/>
      <c r="I83" s="12" t="n"/>
      <c r="J83" s="12" t="n"/>
      <c r="K83" s="12" t="n"/>
      <c r="L83" s="13" t="n"/>
      <c r="M83" s="13" t="n"/>
      <c r="N83" s="13" t="n"/>
      <c r="O83" s="13" t="n"/>
      <c r="P83" s="15">
        <f>IF($A83="","",IF($D83="Inactive","Inactive",IF($D83&lt;&gt;"Active","Choose status",IF(COUNTBLANK($F83:$K83)&gt;0,"Check contacts","Complete"))))</f>
        <v/>
      </c>
      <c r="Q83" s="15">
        <f>IF($A83="","",IF($D83="Inactive","Inactive",IF($D83&lt;&gt;"Active","Choose status",IF($O83&lt;&gt;"Approved by owner","Approval needed",IF(COUNTA($L83:$N83)&lt;3,"Check order",IF(OR(COUNTIF($L83:$N83,$L83)&gt;1,COUNTIF($L83:$N83,$M83)&gt;1,COUNTIF($L83:$N83,$N83)&gt;1),"Duplicate step","Order complete"))))))</f>
        <v/>
      </c>
      <c r="R83" s="15">
        <f>IF($A83="","",IF($D83="Inactive","Inactive",IF($D83&lt;&gt;"Active","Choose status",IF(OR(Assumptions!$B$4="",Assumptions!$B$5=""),"Check settings",IF($E83="","Add review date",IF($E83+Assumptions!$B$4&lt;=TODAY(),"Review due",IF($E83+Assumptions!$B$4&lt;=TODAY()+Assumptions!$B$5,"Due soon","Current")))))))</f>
        <v/>
      </c>
      <c r="S83" s="16">
        <f>IF($A83="","",IF(OR($D83&lt;&gt;"Active",$E83="",Assumptions!$B$4=""),"",$E83+Assumptions!$B$4))</f>
        <v/>
      </c>
      <c r="T83" s="15">
        <f>IF($A83="","",IF(COUNTIF($A$5:$A$104,$A83)&gt;1,"Check duplicate ID",IF(OR($B83="",$C83=""),"Check pet details",IF($D83="Inactive","Inactive",IF(AND($P83="Complete",$Q83="Order complete",OR($R83="Current",$R83="Due soon")),"Ready","Check")))))</f>
        <v/>
      </c>
    </row>
    <row r="84" ht="31" customHeight="1">
      <c r="A84" s="12" t="n"/>
      <c r="B84" s="12" t="n"/>
      <c r="C84" s="12" t="n"/>
      <c r="D84" s="13" t="n"/>
      <c r="E84" s="14" t="n"/>
      <c r="F84" s="12" t="n"/>
      <c r="G84" s="12" t="n"/>
      <c r="H84" s="12" t="n"/>
      <c r="I84" s="12" t="n"/>
      <c r="J84" s="12" t="n"/>
      <c r="K84" s="12" t="n"/>
      <c r="L84" s="13" t="n"/>
      <c r="M84" s="13" t="n"/>
      <c r="N84" s="13" t="n"/>
      <c r="O84" s="13" t="n"/>
      <c r="P84" s="17">
        <f>IF($A84="","",IF($D84="Inactive","Inactive",IF($D84&lt;&gt;"Active","Choose status",IF(COUNTBLANK($F84:$K84)&gt;0,"Check contacts","Complete"))))</f>
        <v/>
      </c>
      <c r="Q84" s="17">
        <f>IF($A84="","",IF($D84="Inactive","Inactive",IF($D84&lt;&gt;"Active","Choose status",IF($O84&lt;&gt;"Approved by owner","Approval needed",IF(COUNTA($L84:$N84)&lt;3,"Check order",IF(OR(COUNTIF($L84:$N84,$L84)&gt;1,COUNTIF($L84:$N84,$M84)&gt;1,COUNTIF($L84:$N84,$N84)&gt;1),"Duplicate step","Order complete"))))))</f>
        <v/>
      </c>
      <c r="R84" s="17">
        <f>IF($A84="","",IF($D84="Inactive","Inactive",IF($D84&lt;&gt;"Active","Choose status",IF(OR(Assumptions!$B$4="",Assumptions!$B$5=""),"Check settings",IF($E84="","Add review date",IF($E84+Assumptions!$B$4&lt;=TODAY(),"Review due",IF($E84+Assumptions!$B$4&lt;=TODAY()+Assumptions!$B$5,"Due soon","Current")))))))</f>
        <v/>
      </c>
      <c r="S84" s="18">
        <f>IF($A84="","",IF(OR($D84&lt;&gt;"Active",$E84="",Assumptions!$B$4=""),"",$E84+Assumptions!$B$4))</f>
        <v/>
      </c>
      <c r="T84" s="17">
        <f>IF($A84="","",IF(COUNTIF($A$5:$A$104,$A84)&gt;1,"Check duplicate ID",IF(OR($B84="",$C84=""),"Check pet details",IF($D84="Inactive","Inactive",IF(AND($P84="Complete",$Q84="Order complete",OR($R84="Current",$R84="Due soon")),"Ready","Check")))))</f>
        <v/>
      </c>
    </row>
    <row r="85" ht="31" customHeight="1">
      <c r="A85" s="12" t="n"/>
      <c r="B85" s="12" t="n"/>
      <c r="C85" s="12" t="n"/>
      <c r="D85" s="13" t="n"/>
      <c r="E85" s="14" t="n"/>
      <c r="F85" s="12" t="n"/>
      <c r="G85" s="12" t="n"/>
      <c r="H85" s="12" t="n"/>
      <c r="I85" s="12" t="n"/>
      <c r="J85" s="12" t="n"/>
      <c r="K85" s="12" t="n"/>
      <c r="L85" s="13" t="n"/>
      <c r="M85" s="13" t="n"/>
      <c r="N85" s="13" t="n"/>
      <c r="O85" s="13" t="n"/>
      <c r="P85" s="15">
        <f>IF($A85="","",IF($D85="Inactive","Inactive",IF($D85&lt;&gt;"Active","Choose status",IF(COUNTBLANK($F85:$K85)&gt;0,"Check contacts","Complete"))))</f>
        <v/>
      </c>
      <c r="Q85" s="15">
        <f>IF($A85="","",IF($D85="Inactive","Inactive",IF($D85&lt;&gt;"Active","Choose status",IF($O85&lt;&gt;"Approved by owner","Approval needed",IF(COUNTA($L85:$N85)&lt;3,"Check order",IF(OR(COUNTIF($L85:$N85,$L85)&gt;1,COUNTIF($L85:$N85,$M85)&gt;1,COUNTIF($L85:$N85,$N85)&gt;1),"Duplicate step","Order complete"))))))</f>
        <v/>
      </c>
      <c r="R85" s="15">
        <f>IF($A85="","",IF($D85="Inactive","Inactive",IF($D85&lt;&gt;"Active","Choose status",IF(OR(Assumptions!$B$4="",Assumptions!$B$5=""),"Check settings",IF($E85="","Add review date",IF($E85+Assumptions!$B$4&lt;=TODAY(),"Review due",IF($E85+Assumptions!$B$4&lt;=TODAY()+Assumptions!$B$5,"Due soon","Current")))))))</f>
        <v/>
      </c>
      <c r="S85" s="16">
        <f>IF($A85="","",IF(OR($D85&lt;&gt;"Active",$E85="",Assumptions!$B$4=""),"",$E85+Assumptions!$B$4))</f>
        <v/>
      </c>
      <c r="T85" s="15">
        <f>IF($A85="","",IF(COUNTIF($A$5:$A$104,$A85)&gt;1,"Check duplicate ID",IF(OR($B85="",$C85=""),"Check pet details",IF($D85="Inactive","Inactive",IF(AND($P85="Complete",$Q85="Order complete",OR($R85="Current",$R85="Due soon")),"Ready","Check")))))</f>
        <v/>
      </c>
    </row>
    <row r="86" ht="31" customHeight="1">
      <c r="A86" s="12" t="n"/>
      <c r="B86" s="12" t="n"/>
      <c r="C86" s="12" t="n"/>
      <c r="D86" s="13" t="n"/>
      <c r="E86" s="14" t="n"/>
      <c r="F86" s="12" t="n"/>
      <c r="G86" s="12" t="n"/>
      <c r="H86" s="12" t="n"/>
      <c r="I86" s="12" t="n"/>
      <c r="J86" s="12" t="n"/>
      <c r="K86" s="12" t="n"/>
      <c r="L86" s="13" t="n"/>
      <c r="M86" s="13" t="n"/>
      <c r="N86" s="13" t="n"/>
      <c r="O86" s="13" t="n"/>
      <c r="P86" s="17">
        <f>IF($A86="","",IF($D86="Inactive","Inactive",IF($D86&lt;&gt;"Active","Choose status",IF(COUNTBLANK($F86:$K86)&gt;0,"Check contacts","Complete"))))</f>
        <v/>
      </c>
      <c r="Q86" s="17">
        <f>IF($A86="","",IF($D86="Inactive","Inactive",IF($D86&lt;&gt;"Active","Choose status",IF($O86&lt;&gt;"Approved by owner","Approval needed",IF(COUNTA($L86:$N86)&lt;3,"Check order",IF(OR(COUNTIF($L86:$N86,$L86)&gt;1,COUNTIF($L86:$N86,$M86)&gt;1,COUNTIF($L86:$N86,$N86)&gt;1),"Duplicate step","Order complete"))))))</f>
        <v/>
      </c>
      <c r="R86" s="17">
        <f>IF($A86="","",IF($D86="Inactive","Inactive",IF($D86&lt;&gt;"Active","Choose status",IF(OR(Assumptions!$B$4="",Assumptions!$B$5=""),"Check settings",IF($E86="","Add review date",IF($E86+Assumptions!$B$4&lt;=TODAY(),"Review due",IF($E86+Assumptions!$B$4&lt;=TODAY()+Assumptions!$B$5,"Due soon","Current")))))))</f>
        <v/>
      </c>
      <c r="S86" s="18">
        <f>IF($A86="","",IF(OR($D86&lt;&gt;"Active",$E86="",Assumptions!$B$4=""),"",$E86+Assumptions!$B$4))</f>
        <v/>
      </c>
      <c r="T86" s="17">
        <f>IF($A86="","",IF(COUNTIF($A$5:$A$104,$A86)&gt;1,"Check duplicate ID",IF(OR($B86="",$C86=""),"Check pet details",IF($D86="Inactive","Inactive",IF(AND($P86="Complete",$Q86="Order complete",OR($R86="Current",$R86="Due soon")),"Ready","Check")))))</f>
        <v/>
      </c>
    </row>
    <row r="87" ht="31" customHeight="1">
      <c r="A87" s="12" t="n"/>
      <c r="B87" s="12" t="n"/>
      <c r="C87" s="12" t="n"/>
      <c r="D87" s="13" t="n"/>
      <c r="E87" s="14" t="n"/>
      <c r="F87" s="12" t="n"/>
      <c r="G87" s="12" t="n"/>
      <c r="H87" s="12" t="n"/>
      <c r="I87" s="12" t="n"/>
      <c r="J87" s="12" t="n"/>
      <c r="K87" s="12" t="n"/>
      <c r="L87" s="13" t="n"/>
      <c r="M87" s="13" t="n"/>
      <c r="N87" s="13" t="n"/>
      <c r="O87" s="13" t="n"/>
      <c r="P87" s="15">
        <f>IF($A87="","",IF($D87="Inactive","Inactive",IF($D87&lt;&gt;"Active","Choose status",IF(COUNTBLANK($F87:$K87)&gt;0,"Check contacts","Complete"))))</f>
        <v/>
      </c>
      <c r="Q87" s="15">
        <f>IF($A87="","",IF($D87="Inactive","Inactive",IF($D87&lt;&gt;"Active","Choose status",IF($O87&lt;&gt;"Approved by owner","Approval needed",IF(COUNTA($L87:$N87)&lt;3,"Check order",IF(OR(COUNTIF($L87:$N87,$L87)&gt;1,COUNTIF($L87:$N87,$M87)&gt;1,COUNTIF($L87:$N87,$N87)&gt;1),"Duplicate step","Order complete"))))))</f>
        <v/>
      </c>
      <c r="R87" s="15">
        <f>IF($A87="","",IF($D87="Inactive","Inactive",IF($D87&lt;&gt;"Active","Choose status",IF(OR(Assumptions!$B$4="",Assumptions!$B$5=""),"Check settings",IF($E87="","Add review date",IF($E87+Assumptions!$B$4&lt;=TODAY(),"Review due",IF($E87+Assumptions!$B$4&lt;=TODAY()+Assumptions!$B$5,"Due soon","Current")))))))</f>
        <v/>
      </c>
      <c r="S87" s="16">
        <f>IF($A87="","",IF(OR($D87&lt;&gt;"Active",$E87="",Assumptions!$B$4=""),"",$E87+Assumptions!$B$4))</f>
        <v/>
      </c>
      <c r="T87" s="15">
        <f>IF($A87="","",IF(COUNTIF($A$5:$A$104,$A87)&gt;1,"Check duplicate ID",IF(OR($B87="",$C87=""),"Check pet details",IF($D87="Inactive","Inactive",IF(AND($P87="Complete",$Q87="Order complete",OR($R87="Current",$R87="Due soon")),"Ready","Check")))))</f>
        <v/>
      </c>
    </row>
    <row r="88" ht="31" customHeight="1">
      <c r="A88" s="12" t="n"/>
      <c r="B88" s="12" t="n"/>
      <c r="C88" s="12" t="n"/>
      <c r="D88" s="13" t="n"/>
      <c r="E88" s="14" t="n"/>
      <c r="F88" s="12" t="n"/>
      <c r="G88" s="12" t="n"/>
      <c r="H88" s="12" t="n"/>
      <c r="I88" s="12" t="n"/>
      <c r="J88" s="12" t="n"/>
      <c r="K88" s="12" t="n"/>
      <c r="L88" s="13" t="n"/>
      <c r="M88" s="13" t="n"/>
      <c r="N88" s="13" t="n"/>
      <c r="O88" s="13" t="n"/>
      <c r="P88" s="17">
        <f>IF($A88="","",IF($D88="Inactive","Inactive",IF($D88&lt;&gt;"Active","Choose status",IF(COUNTBLANK($F88:$K88)&gt;0,"Check contacts","Complete"))))</f>
        <v/>
      </c>
      <c r="Q88" s="17">
        <f>IF($A88="","",IF($D88="Inactive","Inactive",IF($D88&lt;&gt;"Active","Choose status",IF($O88&lt;&gt;"Approved by owner","Approval needed",IF(COUNTA($L88:$N88)&lt;3,"Check order",IF(OR(COUNTIF($L88:$N88,$L88)&gt;1,COUNTIF($L88:$N88,$M88)&gt;1,COUNTIF($L88:$N88,$N88)&gt;1),"Duplicate step","Order complete"))))))</f>
        <v/>
      </c>
      <c r="R88" s="17">
        <f>IF($A88="","",IF($D88="Inactive","Inactive",IF($D88&lt;&gt;"Active","Choose status",IF(OR(Assumptions!$B$4="",Assumptions!$B$5=""),"Check settings",IF($E88="","Add review date",IF($E88+Assumptions!$B$4&lt;=TODAY(),"Review due",IF($E88+Assumptions!$B$4&lt;=TODAY()+Assumptions!$B$5,"Due soon","Current")))))))</f>
        <v/>
      </c>
      <c r="S88" s="18">
        <f>IF($A88="","",IF(OR($D88&lt;&gt;"Active",$E88="",Assumptions!$B$4=""),"",$E88+Assumptions!$B$4))</f>
        <v/>
      </c>
      <c r="T88" s="17">
        <f>IF($A88="","",IF(COUNTIF($A$5:$A$104,$A88)&gt;1,"Check duplicate ID",IF(OR($B88="",$C88=""),"Check pet details",IF($D88="Inactive","Inactive",IF(AND($P88="Complete",$Q88="Order complete",OR($R88="Current",$R88="Due soon")),"Ready","Check")))))</f>
        <v/>
      </c>
    </row>
    <row r="89" ht="31" customHeight="1">
      <c r="A89" s="12" t="n"/>
      <c r="B89" s="12" t="n"/>
      <c r="C89" s="12" t="n"/>
      <c r="D89" s="13" t="n"/>
      <c r="E89" s="14" t="n"/>
      <c r="F89" s="12" t="n"/>
      <c r="G89" s="12" t="n"/>
      <c r="H89" s="12" t="n"/>
      <c r="I89" s="12" t="n"/>
      <c r="J89" s="12" t="n"/>
      <c r="K89" s="12" t="n"/>
      <c r="L89" s="13" t="n"/>
      <c r="M89" s="13" t="n"/>
      <c r="N89" s="13" t="n"/>
      <c r="O89" s="13" t="n"/>
      <c r="P89" s="15">
        <f>IF($A89="","",IF($D89="Inactive","Inactive",IF($D89&lt;&gt;"Active","Choose status",IF(COUNTBLANK($F89:$K89)&gt;0,"Check contacts","Complete"))))</f>
        <v/>
      </c>
      <c r="Q89" s="15">
        <f>IF($A89="","",IF($D89="Inactive","Inactive",IF($D89&lt;&gt;"Active","Choose status",IF($O89&lt;&gt;"Approved by owner","Approval needed",IF(COUNTA($L89:$N89)&lt;3,"Check order",IF(OR(COUNTIF($L89:$N89,$L89)&gt;1,COUNTIF($L89:$N89,$M89)&gt;1,COUNTIF($L89:$N89,$N89)&gt;1),"Duplicate step","Order complete"))))))</f>
        <v/>
      </c>
      <c r="R89" s="15">
        <f>IF($A89="","",IF($D89="Inactive","Inactive",IF($D89&lt;&gt;"Active","Choose status",IF(OR(Assumptions!$B$4="",Assumptions!$B$5=""),"Check settings",IF($E89="","Add review date",IF($E89+Assumptions!$B$4&lt;=TODAY(),"Review due",IF($E89+Assumptions!$B$4&lt;=TODAY()+Assumptions!$B$5,"Due soon","Current")))))))</f>
        <v/>
      </c>
      <c r="S89" s="16">
        <f>IF($A89="","",IF(OR($D89&lt;&gt;"Active",$E89="",Assumptions!$B$4=""),"",$E89+Assumptions!$B$4))</f>
        <v/>
      </c>
      <c r="T89" s="15">
        <f>IF($A89="","",IF(COUNTIF($A$5:$A$104,$A89)&gt;1,"Check duplicate ID",IF(OR($B89="",$C89=""),"Check pet details",IF($D89="Inactive","Inactive",IF(AND($P89="Complete",$Q89="Order complete",OR($R89="Current",$R89="Due soon")),"Ready","Check")))))</f>
        <v/>
      </c>
    </row>
    <row r="90" ht="31" customHeight="1">
      <c r="A90" s="12" t="n"/>
      <c r="B90" s="12" t="n"/>
      <c r="C90" s="12" t="n"/>
      <c r="D90" s="13" t="n"/>
      <c r="E90" s="14" t="n"/>
      <c r="F90" s="12" t="n"/>
      <c r="G90" s="12" t="n"/>
      <c r="H90" s="12" t="n"/>
      <c r="I90" s="12" t="n"/>
      <c r="J90" s="12" t="n"/>
      <c r="K90" s="12" t="n"/>
      <c r="L90" s="13" t="n"/>
      <c r="M90" s="13" t="n"/>
      <c r="N90" s="13" t="n"/>
      <c r="O90" s="13" t="n"/>
      <c r="P90" s="17">
        <f>IF($A90="","",IF($D90="Inactive","Inactive",IF($D90&lt;&gt;"Active","Choose status",IF(COUNTBLANK($F90:$K90)&gt;0,"Check contacts","Complete"))))</f>
        <v/>
      </c>
      <c r="Q90" s="17">
        <f>IF($A90="","",IF($D90="Inactive","Inactive",IF($D90&lt;&gt;"Active","Choose status",IF($O90&lt;&gt;"Approved by owner","Approval needed",IF(COUNTA($L90:$N90)&lt;3,"Check order",IF(OR(COUNTIF($L90:$N90,$L90)&gt;1,COUNTIF($L90:$N90,$M90)&gt;1,COUNTIF($L90:$N90,$N90)&gt;1),"Duplicate step","Order complete"))))))</f>
        <v/>
      </c>
      <c r="R90" s="17">
        <f>IF($A90="","",IF($D90="Inactive","Inactive",IF($D90&lt;&gt;"Active","Choose status",IF(OR(Assumptions!$B$4="",Assumptions!$B$5=""),"Check settings",IF($E90="","Add review date",IF($E90+Assumptions!$B$4&lt;=TODAY(),"Review due",IF($E90+Assumptions!$B$4&lt;=TODAY()+Assumptions!$B$5,"Due soon","Current")))))))</f>
        <v/>
      </c>
      <c r="S90" s="18">
        <f>IF($A90="","",IF(OR($D90&lt;&gt;"Active",$E90="",Assumptions!$B$4=""),"",$E90+Assumptions!$B$4))</f>
        <v/>
      </c>
      <c r="T90" s="17">
        <f>IF($A90="","",IF(COUNTIF($A$5:$A$104,$A90)&gt;1,"Check duplicate ID",IF(OR($B90="",$C90=""),"Check pet details",IF($D90="Inactive","Inactive",IF(AND($P90="Complete",$Q90="Order complete",OR($R90="Current",$R90="Due soon")),"Ready","Check")))))</f>
        <v/>
      </c>
    </row>
    <row r="91" ht="31" customHeight="1">
      <c r="A91" s="12" t="n"/>
      <c r="B91" s="12" t="n"/>
      <c r="C91" s="12" t="n"/>
      <c r="D91" s="13" t="n"/>
      <c r="E91" s="14" t="n"/>
      <c r="F91" s="12" t="n"/>
      <c r="G91" s="12" t="n"/>
      <c r="H91" s="12" t="n"/>
      <c r="I91" s="12" t="n"/>
      <c r="J91" s="12" t="n"/>
      <c r="K91" s="12" t="n"/>
      <c r="L91" s="13" t="n"/>
      <c r="M91" s="13" t="n"/>
      <c r="N91" s="13" t="n"/>
      <c r="O91" s="13" t="n"/>
      <c r="P91" s="15">
        <f>IF($A91="","",IF($D91="Inactive","Inactive",IF($D91&lt;&gt;"Active","Choose status",IF(COUNTBLANK($F91:$K91)&gt;0,"Check contacts","Complete"))))</f>
        <v/>
      </c>
      <c r="Q91" s="15">
        <f>IF($A91="","",IF($D91="Inactive","Inactive",IF($D91&lt;&gt;"Active","Choose status",IF($O91&lt;&gt;"Approved by owner","Approval needed",IF(COUNTA($L91:$N91)&lt;3,"Check order",IF(OR(COUNTIF($L91:$N91,$L91)&gt;1,COUNTIF($L91:$N91,$M91)&gt;1,COUNTIF($L91:$N91,$N91)&gt;1),"Duplicate step","Order complete"))))))</f>
        <v/>
      </c>
      <c r="R91" s="15">
        <f>IF($A91="","",IF($D91="Inactive","Inactive",IF($D91&lt;&gt;"Active","Choose status",IF(OR(Assumptions!$B$4="",Assumptions!$B$5=""),"Check settings",IF($E91="","Add review date",IF($E91+Assumptions!$B$4&lt;=TODAY(),"Review due",IF($E91+Assumptions!$B$4&lt;=TODAY()+Assumptions!$B$5,"Due soon","Current")))))))</f>
        <v/>
      </c>
      <c r="S91" s="16">
        <f>IF($A91="","",IF(OR($D91&lt;&gt;"Active",$E91="",Assumptions!$B$4=""),"",$E91+Assumptions!$B$4))</f>
        <v/>
      </c>
      <c r="T91" s="15">
        <f>IF($A91="","",IF(COUNTIF($A$5:$A$104,$A91)&gt;1,"Check duplicate ID",IF(OR($B91="",$C91=""),"Check pet details",IF($D91="Inactive","Inactive",IF(AND($P91="Complete",$Q91="Order complete",OR($R91="Current",$R91="Due soon")),"Ready","Check")))))</f>
        <v/>
      </c>
    </row>
    <row r="92" ht="31" customHeight="1">
      <c r="A92" s="12" t="n"/>
      <c r="B92" s="12" t="n"/>
      <c r="C92" s="12" t="n"/>
      <c r="D92" s="13" t="n"/>
      <c r="E92" s="14" t="n"/>
      <c r="F92" s="12" t="n"/>
      <c r="G92" s="12" t="n"/>
      <c r="H92" s="12" t="n"/>
      <c r="I92" s="12" t="n"/>
      <c r="J92" s="12" t="n"/>
      <c r="K92" s="12" t="n"/>
      <c r="L92" s="13" t="n"/>
      <c r="M92" s="13" t="n"/>
      <c r="N92" s="13" t="n"/>
      <c r="O92" s="13" t="n"/>
      <c r="P92" s="17">
        <f>IF($A92="","",IF($D92="Inactive","Inactive",IF($D92&lt;&gt;"Active","Choose status",IF(COUNTBLANK($F92:$K92)&gt;0,"Check contacts","Complete"))))</f>
        <v/>
      </c>
      <c r="Q92" s="17">
        <f>IF($A92="","",IF($D92="Inactive","Inactive",IF($D92&lt;&gt;"Active","Choose status",IF($O92&lt;&gt;"Approved by owner","Approval needed",IF(COUNTA($L92:$N92)&lt;3,"Check order",IF(OR(COUNTIF($L92:$N92,$L92)&gt;1,COUNTIF($L92:$N92,$M92)&gt;1,COUNTIF($L92:$N92,$N92)&gt;1),"Duplicate step","Order complete"))))))</f>
        <v/>
      </c>
      <c r="R92" s="17">
        <f>IF($A92="","",IF($D92="Inactive","Inactive",IF($D92&lt;&gt;"Active","Choose status",IF(OR(Assumptions!$B$4="",Assumptions!$B$5=""),"Check settings",IF($E92="","Add review date",IF($E92+Assumptions!$B$4&lt;=TODAY(),"Review due",IF($E92+Assumptions!$B$4&lt;=TODAY()+Assumptions!$B$5,"Due soon","Current")))))))</f>
        <v/>
      </c>
      <c r="S92" s="18">
        <f>IF($A92="","",IF(OR($D92&lt;&gt;"Active",$E92="",Assumptions!$B$4=""),"",$E92+Assumptions!$B$4))</f>
        <v/>
      </c>
      <c r="T92" s="17">
        <f>IF($A92="","",IF(COUNTIF($A$5:$A$104,$A92)&gt;1,"Check duplicate ID",IF(OR($B92="",$C92=""),"Check pet details",IF($D92="Inactive","Inactive",IF(AND($P92="Complete",$Q92="Order complete",OR($R92="Current",$R92="Due soon")),"Ready","Check")))))</f>
        <v/>
      </c>
    </row>
    <row r="93" ht="31" customHeight="1">
      <c r="A93" s="12" t="n"/>
      <c r="B93" s="12" t="n"/>
      <c r="C93" s="12" t="n"/>
      <c r="D93" s="13" t="n"/>
      <c r="E93" s="14" t="n"/>
      <c r="F93" s="12" t="n"/>
      <c r="G93" s="12" t="n"/>
      <c r="H93" s="12" t="n"/>
      <c r="I93" s="12" t="n"/>
      <c r="J93" s="12" t="n"/>
      <c r="K93" s="12" t="n"/>
      <c r="L93" s="13" t="n"/>
      <c r="M93" s="13" t="n"/>
      <c r="N93" s="13" t="n"/>
      <c r="O93" s="13" t="n"/>
      <c r="P93" s="15">
        <f>IF($A93="","",IF($D93="Inactive","Inactive",IF($D93&lt;&gt;"Active","Choose status",IF(COUNTBLANK($F93:$K93)&gt;0,"Check contacts","Complete"))))</f>
        <v/>
      </c>
      <c r="Q93" s="15">
        <f>IF($A93="","",IF($D93="Inactive","Inactive",IF($D93&lt;&gt;"Active","Choose status",IF($O93&lt;&gt;"Approved by owner","Approval needed",IF(COUNTA($L93:$N93)&lt;3,"Check order",IF(OR(COUNTIF($L93:$N93,$L93)&gt;1,COUNTIF($L93:$N93,$M93)&gt;1,COUNTIF($L93:$N93,$N93)&gt;1),"Duplicate step","Order complete"))))))</f>
        <v/>
      </c>
      <c r="R93" s="15">
        <f>IF($A93="","",IF($D93="Inactive","Inactive",IF($D93&lt;&gt;"Active","Choose status",IF(OR(Assumptions!$B$4="",Assumptions!$B$5=""),"Check settings",IF($E93="","Add review date",IF($E93+Assumptions!$B$4&lt;=TODAY(),"Review due",IF($E93+Assumptions!$B$4&lt;=TODAY()+Assumptions!$B$5,"Due soon","Current")))))))</f>
        <v/>
      </c>
      <c r="S93" s="16">
        <f>IF($A93="","",IF(OR($D93&lt;&gt;"Active",$E93="",Assumptions!$B$4=""),"",$E93+Assumptions!$B$4))</f>
        <v/>
      </c>
      <c r="T93" s="15">
        <f>IF($A93="","",IF(COUNTIF($A$5:$A$104,$A93)&gt;1,"Check duplicate ID",IF(OR($B93="",$C93=""),"Check pet details",IF($D93="Inactive","Inactive",IF(AND($P93="Complete",$Q93="Order complete",OR($R93="Current",$R93="Due soon")),"Ready","Check")))))</f>
        <v/>
      </c>
    </row>
    <row r="94" ht="31" customHeight="1">
      <c r="A94" s="12" t="n"/>
      <c r="B94" s="12" t="n"/>
      <c r="C94" s="12" t="n"/>
      <c r="D94" s="13" t="n"/>
      <c r="E94" s="14" t="n"/>
      <c r="F94" s="12" t="n"/>
      <c r="G94" s="12" t="n"/>
      <c r="H94" s="12" t="n"/>
      <c r="I94" s="12" t="n"/>
      <c r="J94" s="12" t="n"/>
      <c r="K94" s="12" t="n"/>
      <c r="L94" s="13" t="n"/>
      <c r="M94" s="13" t="n"/>
      <c r="N94" s="13" t="n"/>
      <c r="O94" s="13" t="n"/>
      <c r="P94" s="17">
        <f>IF($A94="","",IF($D94="Inactive","Inactive",IF($D94&lt;&gt;"Active","Choose status",IF(COUNTBLANK($F94:$K94)&gt;0,"Check contacts","Complete"))))</f>
        <v/>
      </c>
      <c r="Q94" s="17">
        <f>IF($A94="","",IF($D94="Inactive","Inactive",IF($D94&lt;&gt;"Active","Choose status",IF($O94&lt;&gt;"Approved by owner","Approval needed",IF(COUNTA($L94:$N94)&lt;3,"Check order",IF(OR(COUNTIF($L94:$N94,$L94)&gt;1,COUNTIF($L94:$N94,$M94)&gt;1,COUNTIF($L94:$N94,$N94)&gt;1),"Duplicate step","Order complete"))))))</f>
        <v/>
      </c>
      <c r="R94" s="17">
        <f>IF($A94="","",IF($D94="Inactive","Inactive",IF($D94&lt;&gt;"Active","Choose status",IF(OR(Assumptions!$B$4="",Assumptions!$B$5=""),"Check settings",IF($E94="","Add review date",IF($E94+Assumptions!$B$4&lt;=TODAY(),"Review due",IF($E94+Assumptions!$B$4&lt;=TODAY()+Assumptions!$B$5,"Due soon","Current")))))))</f>
        <v/>
      </c>
      <c r="S94" s="18">
        <f>IF($A94="","",IF(OR($D94&lt;&gt;"Active",$E94="",Assumptions!$B$4=""),"",$E94+Assumptions!$B$4))</f>
        <v/>
      </c>
      <c r="T94" s="17">
        <f>IF($A94="","",IF(COUNTIF($A$5:$A$104,$A94)&gt;1,"Check duplicate ID",IF(OR($B94="",$C94=""),"Check pet details",IF($D94="Inactive","Inactive",IF(AND($P94="Complete",$Q94="Order complete",OR($R94="Current",$R94="Due soon")),"Ready","Check")))))</f>
        <v/>
      </c>
    </row>
    <row r="95" ht="31" customHeight="1">
      <c r="A95" s="12" t="n"/>
      <c r="B95" s="12" t="n"/>
      <c r="C95" s="12" t="n"/>
      <c r="D95" s="13" t="n"/>
      <c r="E95" s="14" t="n"/>
      <c r="F95" s="12" t="n"/>
      <c r="G95" s="12" t="n"/>
      <c r="H95" s="12" t="n"/>
      <c r="I95" s="12" t="n"/>
      <c r="J95" s="12" t="n"/>
      <c r="K95" s="12" t="n"/>
      <c r="L95" s="13" t="n"/>
      <c r="M95" s="13" t="n"/>
      <c r="N95" s="13" t="n"/>
      <c r="O95" s="13" t="n"/>
      <c r="P95" s="15">
        <f>IF($A95="","",IF($D95="Inactive","Inactive",IF($D95&lt;&gt;"Active","Choose status",IF(COUNTBLANK($F95:$K95)&gt;0,"Check contacts","Complete"))))</f>
        <v/>
      </c>
      <c r="Q95" s="15">
        <f>IF($A95="","",IF($D95="Inactive","Inactive",IF($D95&lt;&gt;"Active","Choose status",IF($O95&lt;&gt;"Approved by owner","Approval needed",IF(COUNTA($L95:$N95)&lt;3,"Check order",IF(OR(COUNTIF($L95:$N95,$L95)&gt;1,COUNTIF($L95:$N95,$M95)&gt;1,COUNTIF($L95:$N95,$N95)&gt;1),"Duplicate step","Order complete"))))))</f>
        <v/>
      </c>
      <c r="R95" s="15">
        <f>IF($A95="","",IF($D95="Inactive","Inactive",IF($D95&lt;&gt;"Active","Choose status",IF(OR(Assumptions!$B$4="",Assumptions!$B$5=""),"Check settings",IF($E95="","Add review date",IF($E95+Assumptions!$B$4&lt;=TODAY(),"Review due",IF($E95+Assumptions!$B$4&lt;=TODAY()+Assumptions!$B$5,"Due soon","Current")))))))</f>
        <v/>
      </c>
      <c r="S95" s="16">
        <f>IF($A95="","",IF(OR($D95&lt;&gt;"Active",$E95="",Assumptions!$B$4=""),"",$E95+Assumptions!$B$4))</f>
        <v/>
      </c>
      <c r="T95" s="15">
        <f>IF($A95="","",IF(COUNTIF($A$5:$A$104,$A95)&gt;1,"Check duplicate ID",IF(OR($B95="",$C95=""),"Check pet details",IF($D95="Inactive","Inactive",IF(AND($P95="Complete",$Q95="Order complete",OR($R95="Current",$R95="Due soon")),"Ready","Check")))))</f>
        <v/>
      </c>
    </row>
    <row r="96" ht="31" customHeight="1">
      <c r="A96" s="12" t="n"/>
      <c r="B96" s="12" t="n"/>
      <c r="C96" s="12" t="n"/>
      <c r="D96" s="13" t="n"/>
      <c r="E96" s="14" t="n"/>
      <c r="F96" s="12" t="n"/>
      <c r="G96" s="12" t="n"/>
      <c r="H96" s="12" t="n"/>
      <c r="I96" s="12" t="n"/>
      <c r="J96" s="12" t="n"/>
      <c r="K96" s="12" t="n"/>
      <c r="L96" s="13" t="n"/>
      <c r="M96" s="13" t="n"/>
      <c r="N96" s="13" t="n"/>
      <c r="O96" s="13" t="n"/>
      <c r="P96" s="17">
        <f>IF($A96="","",IF($D96="Inactive","Inactive",IF($D96&lt;&gt;"Active","Choose status",IF(COUNTBLANK($F96:$K96)&gt;0,"Check contacts","Complete"))))</f>
        <v/>
      </c>
      <c r="Q96" s="17">
        <f>IF($A96="","",IF($D96="Inactive","Inactive",IF($D96&lt;&gt;"Active","Choose status",IF($O96&lt;&gt;"Approved by owner","Approval needed",IF(COUNTA($L96:$N96)&lt;3,"Check order",IF(OR(COUNTIF($L96:$N96,$L96)&gt;1,COUNTIF($L96:$N96,$M96)&gt;1,COUNTIF($L96:$N96,$N96)&gt;1),"Duplicate step","Order complete"))))))</f>
        <v/>
      </c>
      <c r="R96" s="17">
        <f>IF($A96="","",IF($D96="Inactive","Inactive",IF($D96&lt;&gt;"Active","Choose status",IF(OR(Assumptions!$B$4="",Assumptions!$B$5=""),"Check settings",IF($E96="","Add review date",IF($E96+Assumptions!$B$4&lt;=TODAY(),"Review due",IF($E96+Assumptions!$B$4&lt;=TODAY()+Assumptions!$B$5,"Due soon","Current")))))))</f>
        <v/>
      </c>
      <c r="S96" s="18">
        <f>IF($A96="","",IF(OR($D96&lt;&gt;"Active",$E96="",Assumptions!$B$4=""),"",$E96+Assumptions!$B$4))</f>
        <v/>
      </c>
      <c r="T96" s="17">
        <f>IF($A96="","",IF(COUNTIF($A$5:$A$104,$A96)&gt;1,"Check duplicate ID",IF(OR($B96="",$C96=""),"Check pet details",IF($D96="Inactive","Inactive",IF(AND($P96="Complete",$Q96="Order complete",OR($R96="Current",$R96="Due soon")),"Ready","Check")))))</f>
        <v/>
      </c>
    </row>
    <row r="97" ht="31" customHeight="1">
      <c r="A97" s="12" t="n"/>
      <c r="B97" s="12" t="n"/>
      <c r="C97" s="12" t="n"/>
      <c r="D97" s="13" t="n"/>
      <c r="E97" s="14" t="n"/>
      <c r="F97" s="12" t="n"/>
      <c r="G97" s="12" t="n"/>
      <c r="H97" s="12" t="n"/>
      <c r="I97" s="12" t="n"/>
      <c r="J97" s="12" t="n"/>
      <c r="K97" s="12" t="n"/>
      <c r="L97" s="13" t="n"/>
      <c r="M97" s="13" t="n"/>
      <c r="N97" s="13" t="n"/>
      <c r="O97" s="13" t="n"/>
      <c r="P97" s="15">
        <f>IF($A97="","",IF($D97="Inactive","Inactive",IF($D97&lt;&gt;"Active","Choose status",IF(COUNTBLANK($F97:$K97)&gt;0,"Check contacts","Complete"))))</f>
        <v/>
      </c>
      <c r="Q97" s="15">
        <f>IF($A97="","",IF($D97="Inactive","Inactive",IF($D97&lt;&gt;"Active","Choose status",IF($O97&lt;&gt;"Approved by owner","Approval needed",IF(COUNTA($L97:$N97)&lt;3,"Check order",IF(OR(COUNTIF($L97:$N97,$L97)&gt;1,COUNTIF($L97:$N97,$M97)&gt;1,COUNTIF($L97:$N97,$N97)&gt;1),"Duplicate step","Order complete"))))))</f>
        <v/>
      </c>
      <c r="R97" s="15">
        <f>IF($A97="","",IF($D97="Inactive","Inactive",IF($D97&lt;&gt;"Active","Choose status",IF(OR(Assumptions!$B$4="",Assumptions!$B$5=""),"Check settings",IF($E97="","Add review date",IF($E97+Assumptions!$B$4&lt;=TODAY(),"Review due",IF($E97+Assumptions!$B$4&lt;=TODAY()+Assumptions!$B$5,"Due soon","Current")))))))</f>
        <v/>
      </c>
      <c r="S97" s="16">
        <f>IF($A97="","",IF(OR($D97&lt;&gt;"Active",$E97="",Assumptions!$B$4=""),"",$E97+Assumptions!$B$4))</f>
        <v/>
      </c>
      <c r="T97" s="15">
        <f>IF($A97="","",IF(COUNTIF($A$5:$A$104,$A97)&gt;1,"Check duplicate ID",IF(OR($B97="",$C97=""),"Check pet details",IF($D97="Inactive","Inactive",IF(AND($P97="Complete",$Q97="Order complete",OR($R97="Current",$R97="Due soon")),"Ready","Check")))))</f>
        <v/>
      </c>
    </row>
    <row r="98" ht="31" customHeight="1">
      <c r="A98" s="12" t="n"/>
      <c r="B98" s="12" t="n"/>
      <c r="C98" s="12" t="n"/>
      <c r="D98" s="13" t="n"/>
      <c r="E98" s="14" t="n"/>
      <c r="F98" s="12" t="n"/>
      <c r="G98" s="12" t="n"/>
      <c r="H98" s="12" t="n"/>
      <c r="I98" s="12" t="n"/>
      <c r="J98" s="12" t="n"/>
      <c r="K98" s="12" t="n"/>
      <c r="L98" s="13" t="n"/>
      <c r="M98" s="13" t="n"/>
      <c r="N98" s="13" t="n"/>
      <c r="O98" s="13" t="n"/>
      <c r="P98" s="17">
        <f>IF($A98="","",IF($D98="Inactive","Inactive",IF($D98&lt;&gt;"Active","Choose status",IF(COUNTBLANK($F98:$K98)&gt;0,"Check contacts","Complete"))))</f>
        <v/>
      </c>
      <c r="Q98" s="17">
        <f>IF($A98="","",IF($D98="Inactive","Inactive",IF($D98&lt;&gt;"Active","Choose status",IF($O98&lt;&gt;"Approved by owner","Approval needed",IF(COUNTA($L98:$N98)&lt;3,"Check order",IF(OR(COUNTIF($L98:$N98,$L98)&gt;1,COUNTIF($L98:$N98,$M98)&gt;1,COUNTIF($L98:$N98,$N98)&gt;1),"Duplicate step","Order complete"))))))</f>
        <v/>
      </c>
      <c r="R98" s="17">
        <f>IF($A98="","",IF($D98="Inactive","Inactive",IF($D98&lt;&gt;"Active","Choose status",IF(OR(Assumptions!$B$4="",Assumptions!$B$5=""),"Check settings",IF($E98="","Add review date",IF($E98+Assumptions!$B$4&lt;=TODAY(),"Review due",IF($E98+Assumptions!$B$4&lt;=TODAY()+Assumptions!$B$5,"Due soon","Current")))))))</f>
        <v/>
      </c>
      <c r="S98" s="18">
        <f>IF($A98="","",IF(OR($D98&lt;&gt;"Active",$E98="",Assumptions!$B$4=""),"",$E98+Assumptions!$B$4))</f>
        <v/>
      </c>
      <c r="T98" s="17">
        <f>IF($A98="","",IF(COUNTIF($A$5:$A$104,$A98)&gt;1,"Check duplicate ID",IF(OR($B98="",$C98=""),"Check pet details",IF($D98="Inactive","Inactive",IF(AND($P98="Complete",$Q98="Order complete",OR($R98="Current",$R98="Due soon")),"Ready","Check")))))</f>
        <v/>
      </c>
    </row>
    <row r="99" ht="31" customHeight="1">
      <c r="A99" s="12" t="n"/>
      <c r="B99" s="12" t="n"/>
      <c r="C99" s="12" t="n"/>
      <c r="D99" s="13" t="n"/>
      <c r="E99" s="14" t="n"/>
      <c r="F99" s="12" t="n"/>
      <c r="G99" s="12" t="n"/>
      <c r="H99" s="12" t="n"/>
      <c r="I99" s="12" t="n"/>
      <c r="J99" s="12" t="n"/>
      <c r="K99" s="12" t="n"/>
      <c r="L99" s="13" t="n"/>
      <c r="M99" s="13" t="n"/>
      <c r="N99" s="13" t="n"/>
      <c r="O99" s="13" t="n"/>
      <c r="P99" s="15">
        <f>IF($A99="","",IF($D99="Inactive","Inactive",IF($D99&lt;&gt;"Active","Choose status",IF(COUNTBLANK($F99:$K99)&gt;0,"Check contacts","Complete"))))</f>
        <v/>
      </c>
      <c r="Q99" s="15">
        <f>IF($A99="","",IF($D99="Inactive","Inactive",IF($D99&lt;&gt;"Active","Choose status",IF($O99&lt;&gt;"Approved by owner","Approval needed",IF(COUNTA($L99:$N99)&lt;3,"Check order",IF(OR(COUNTIF($L99:$N99,$L99)&gt;1,COUNTIF($L99:$N99,$M99)&gt;1,COUNTIF($L99:$N99,$N99)&gt;1),"Duplicate step","Order complete"))))))</f>
        <v/>
      </c>
      <c r="R99" s="15">
        <f>IF($A99="","",IF($D99="Inactive","Inactive",IF($D99&lt;&gt;"Active","Choose status",IF(OR(Assumptions!$B$4="",Assumptions!$B$5=""),"Check settings",IF($E99="","Add review date",IF($E99+Assumptions!$B$4&lt;=TODAY(),"Review due",IF($E99+Assumptions!$B$4&lt;=TODAY()+Assumptions!$B$5,"Due soon","Current")))))))</f>
        <v/>
      </c>
      <c r="S99" s="16">
        <f>IF($A99="","",IF(OR($D99&lt;&gt;"Active",$E99="",Assumptions!$B$4=""),"",$E99+Assumptions!$B$4))</f>
        <v/>
      </c>
      <c r="T99" s="15">
        <f>IF($A99="","",IF(COUNTIF($A$5:$A$104,$A99)&gt;1,"Check duplicate ID",IF(OR($B99="",$C99=""),"Check pet details",IF($D99="Inactive","Inactive",IF(AND($P99="Complete",$Q99="Order complete",OR($R99="Current",$R99="Due soon")),"Ready","Check")))))</f>
        <v/>
      </c>
    </row>
    <row r="100" ht="31" customHeight="1">
      <c r="A100" s="12" t="n"/>
      <c r="B100" s="12" t="n"/>
      <c r="C100" s="12" t="n"/>
      <c r="D100" s="13" t="n"/>
      <c r="E100" s="14" t="n"/>
      <c r="F100" s="12" t="n"/>
      <c r="G100" s="12" t="n"/>
      <c r="H100" s="12" t="n"/>
      <c r="I100" s="12" t="n"/>
      <c r="J100" s="12" t="n"/>
      <c r="K100" s="12" t="n"/>
      <c r="L100" s="13" t="n"/>
      <c r="M100" s="13" t="n"/>
      <c r="N100" s="13" t="n"/>
      <c r="O100" s="13" t="n"/>
      <c r="P100" s="17">
        <f>IF($A100="","",IF($D100="Inactive","Inactive",IF($D100&lt;&gt;"Active","Choose status",IF(COUNTBLANK($F100:$K100)&gt;0,"Check contacts","Complete"))))</f>
        <v/>
      </c>
      <c r="Q100" s="17">
        <f>IF($A100="","",IF($D100="Inactive","Inactive",IF($D100&lt;&gt;"Active","Choose status",IF($O100&lt;&gt;"Approved by owner","Approval needed",IF(COUNTA($L100:$N100)&lt;3,"Check order",IF(OR(COUNTIF($L100:$N100,$L100)&gt;1,COUNTIF($L100:$N100,$M100)&gt;1,COUNTIF($L100:$N100,$N100)&gt;1),"Duplicate step","Order complete"))))))</f>
        <v/>
      </c>
      <c r="R100" s="17">
        <f>IF($A100="","",IF($D100="Inactive","Inactive",IF($D100&lt;&gt;"Active","Choose status",IF(OR(Assumptions!$B$4="",Assumptions!$B$5=""),"Check settings",IF($E100="","Add review date",IF($E100+Assumptions!$B$4&lt;=TODAY(),"Review due",IF($E100+Assumptions!$B$4&lt;=TODAY()+Assumptions!$B$5,"Due soon","Current")))))))</f>
        <v/>
      </c>
      <c r="S100" s="18">
        <f>IF($A100="","",IF(OR($D100&lt;&gt;"Active",$E100="",Assumptions!$B$4=""),"",$E100+Assumptions!$B$4))</f>
        <v/>
      </c>
      <c r="T100" s="17">
        <f>IF($A100="","",IF(COUNTIF($A$5:$A$104,$A100)&gt;1,"Check duplicate ID",IF(OR($B100="",$C100=""),"Check pet details",IF($D100="Inactive","Inactive",IF(AND($P100="Complete",$Q100="Order complete",OR($R100="Current",$R100="Due soon")),"Ready","Check")))))</f>
        <v/>
      </c>
    </row>
    <row r="101" ht="31" customHeight="1">
      <c r="A101" s="12" t="n"/>
      <c r="B101" s="12" t="n"/>
      <c r="C101" s="12" t="n"/>
      <c r="D101" s="13" t="n"/>
      <c r="E101" s="14" t="n"/>
      <c r="F101" s="12" t="n"/>
      <c r="G101" s="12" t="n"/>
      <c r="H101" s="12" t="n"/>
      <c r="I101" s="12" t="n"/>
      <c r="J101" s="12" t="n"/>
      <c r="K101" s="12" t="n"/>
      <c r="L101" s="13" t="n"/>
      <c r="M101" s="13" t="n"/>
      <c r="N101" s="13" t="n"/>
      <c r="O101" s="13" t="n"/>
      <c r="P101" s="15">
        <f>IF($A101="","",IF($D101="Inactive","Inactive",IF($D101&lt;&gt;"Active","Choose status",IF(COUNTBLANK($F101:$K101)&gt;0,"Check contacts","Complete"))))</f>
        <v/>
      </c>
      <c r="Q101" s="15">
        <f>IF($A101="","",IF($D101="Inactive","Inactive",IF($D101&lt;&gt;"Active","Choose status",IF($O101&lt;&gt;"Approved by owner","Approval needed",IF(COUNTA($L101:$N101)&lt;3,"Check order",IF(OR(COUNTIF($L101:$N101,$L101)&gt;1,COUNTIF($L101:$N101,$M101)&gt;1,COUNTIF($L101:$N101,$N101)&gt;1),"Duplicate step","Order complete"))))))</f>
        <v/>
      </c>
      <c r="R101" s="15">
        <f>IF($A101="","",IF($D101="Inactive","Inactive",IF($D101&lt;&gt;"Active","Choose status",IF(OR(Assumptions!$B$4="",Assumptions!$B$5=""),"Check settings",IF($E101="","Add review date",IF($E101+Assumptions!$B$4&lt;=TODAY(),"Review due",IF($E101+Assumptions!$B$4&lt;=TODAY()+Assumptions!$B$5,"Due soon","Current")))))))</f>
        <v/>
      </c>
      <c r="S101" s="16">
        <f>IF($A101="","",IF(OR($D101&lt;&gt;"Active",$E101="",Assumptions!$B$4=""),"",$E101+Assumptions!$B$4))</f>
        <v/>
      </c>
      <c r="T101" s="15">
        <f>IF($A101="","",IF(COUNTIF($A$5:$A$104,$A101)&gt;1,"Check duplicate ID",IF(OR($B101="",$C101=""),"Check pet details",IF($D101="Inactive","Inactive",IF(AND($P101="Complete",$Q101="Order complete",OR($R101="Current",$R101="Due soon")),"Ready","Check")))))</f>
        <v/>
      </c>
    </row>
    <row r="102" ht="31" customHeight="1">
      <c r="A102" s="12" t="n"/>
      <c r="B102" s="12" t="n"/>
      <c r="C102" s="12" t="n"/>
      <c r="D102" s="13" t="n"/>
      <c r="E102" s="14" t="n"/>
      <c r="F102" s="12" t="n"/>
      <c r="G102" s="12" t="n"/>
      <c r="H102" s="12" t="n"/>
      <c r="I102" s="12" t="n"/>
      <c r="J102" s="12" t="n"/>
      <c r="K102" s="12" t="n"/>
      <c r="L102" s="13" t="n"/>
      <c r="M102" s="13" t="n"/>
      <c r="N102" s="13" t="n"/>
      <c r="O102" s="13" t="n"/>
      <c r="P102" s="17">
        <f>IF($A102="","",IF($D102="Inactive","Inactive",IF($D102&lt;&gt;"Active","Choose status",IF(COUNTBLANK($F102:$K102)&gt;0,"Check contacts","Complete"))))</f>
        <v/>
      </c>
      <c r="Q102" s="17">
        <f>IF($A102="","",IF($D102="Inactive","Inactive",IF($D102&lt;&gt;"Active","Choose status",IF($O102&lt;&gt;"Approved by owner","Approval needed",IF(COUNTA($L102:$N102)&lt;3,"Check order",IF(OR(COUNTIF($L102:$N102,$L102)&gt;1,COUNTIF($L102:$N102,$M102)&gt;1,COUNTIF($L102:$N102,$N102)&gt;1),"Duplicate step","Order complete"))))))</f>
        <v/>
      </c>
      <c r="R102" s="17">
        <f>IF($A102="","",IF($D102="Inactive","Inactive",IF($D102&lt;&gt;"Active","Choose status",IF(OR(Assumptions!$B$4="",Assumptions!$B$5=""),"Check settings",IF($E102="","Add review date",IF($E102+Assumptions!$B$4&lt;=TODAY(),"Review due",IF($E102+Assumptions!$B$4&lt;=TODAY()+Assumptions!$B$5,"Due soon","Current")))))))</f>
        <v/>
      </c>
      <c r="S102" s="18">
        <f>IF($A102="","",IF(OR($D102&lt;&gt;"Active",$E102="",Assumptions!$B$4=""),"",$E102+Assumptions!$B$4))</f>
        <v/>
      </c>
      <c r="T102" s="17">
        <f>IF($A102="","",IF(COUNTIF($A$5:$A$104,$A102)&gt;1,"Check duplicate ID",IF(OR($B102="",$C102=""),"Check pet details",IF($D102="Inactive","Inactive",IF(AND($P102="Complete",$Q102="Order complete",OR($R102="Current",$R102="Due soon")),"Ready","Check")))))</f>
        <v/>
      </c>
    </row>
    <row r="103" ht="31" customHeight="1">
      <c r="A103" s="12" t="n"/>
      <c r="B103" s="12" t="n"/>
      <c r="C103" s="12" t="n"/>
      <c r="D103" s="13" t="n"/>
      <c r="E103" s="14" t="n"/>
      <c r="F103" s="12" t="n"/>
      <c r="G103" s="12" t="n"/>
      <c r="H103" s="12" t="n"/>
      <c r="I103" s="12" t="n"/>
      <c r="J103" s="12" t="n"/>
      <c r="K103" s="12" t="n"/>
      <c r="L103" s="13" t="n"/>
      <c r="M103" s="13" t="n"/>
      <c r="N103" s="13" t="n"/>
      <c r="O103" s="13" t="n"/>
      <c r="P103" s="15">
        <f>IF($A103="","",IF($D103="Inactive","Inactive",IF($D103&lt;&gt;"Active","Choose status",IF(COUNTBLANK($F103:$K103)&gt;0,"Check contacts","Complete"))))</f>
        <v/>
      </c>
      <c r="Q103" s="15">
        <f>IF($A103="","",IF($D103="Inactive","Inactive",IF($D103&lt;&gt;"Active","Choose status",IF($O103&lt;&gt;"Approved by owner","Approval needed",IF(COUNTA($L103:$N103)&lt;3,"Check order",IF(OR(COUNTIF($L103:$N103,$L103)&gt;1,COUNTIF($L103:$N103,$M103)&gt;1,COUNTIF($L103:$N103,$N103)&gt;1),"Duplicate step","Order complete"))))))</f>
        <v/>
      </c>
      <c r="R103" s="15">
        <f>IF($A103="","",IF($D103="Inactive","Inactive",IF($D103&lt;&gt;"Active","Choose status",IF(OR(Assumptions!$B$4="",Assumptions!$B$5=""),"Check settings",IF($E103="","Add review date",IF($E103+Assumptions!$B$4&lt;=TODAY(),"Review due",IF($E103+Assumptions!$B$4&lt;=TODAY()+Assumptions!$B$5,"Due soon","Current")))))))</f>
        <v/>
      </c>
      <c r="S103" s="16">
        <f>IF($A103="","",IF(OR($D103&lt;&gt;"Active",$E103="",Assumptions!$B$4=""),"",$E103+Assumptions!$B$4))</f>
        <v/>
      </c>
      <c r="T103" s="15">
        <f>IF($A103="","",IF(COUNTIF($A$5:$A$104,$A103)&gt;1,"Check duplicate ID",IF(OR($B103="",$C103=""),"Check pet details",IF($D103="Inactive","Inactive",IF(AND($P103="Complete",$Q103="Order complete",OR($R103="Current",$R103="Due soon")),"Ready","Check")))))</f>
        <v/>
      </c>
    </row>
    <row r="104" ht="31" customHeight="1">
      <c r="A104" s="12" t="n"/>
      <c r="B104" s="12" t="n"/>
      <c r="C104" s="12" t="n"/>
      <c r="D104" s="13" t="n"/>
      <c r="E104" s="14" t="n"/>
      <c r="F104" s="12" t="n"/>
      <c r="G104" s="12" t="n"/>
      <c r="H104" s="12" t="n"/>
      <c r="I104" s="12" t="n"/>
      <c r="J104" s="12" t="n"/>
      <c r="K104" s="12" t="n"/>
      <c r="L104" s="13" t="n"/>
      <c r="M104" s="13" t="n"/>
      <c r="N104" s="13" t="n"/>
      <c r="O104" s="13" t="n"/>
      <c r="P104" s="17">
        <f>IF($A104="","",IF($D104="Inactive","Inactive",IF($D104&lt;&gt;"Active","Choose status",IF(COUNTBLANK($F104:$K104)&gt;0,"Check contacts","Complete"))))</f>
        <v/>
      </c>
      <c r="Q104" s="17">
        <f>IF($A104="","",IF($D104="Inactive","Inactive",IF($D104&lt;&gt;"Active","Choose status",IF($O104&lt;&gt;"Approved by owner","Approval needed",IF(COUNTA($L104:$N104)&lt;3,"Check order",IF(OR(COUNTIF($L104:$N104,$L104)&gt;1,COUNTIF($L104:$N104,$M104)&gt;1,COUNTIF($L104:$N104,$N104)&gt;1),"Duplicate step","Order complete"))))))</f>
        <v/>
      </c>
      <c r="R104" s="17">
        <f>IF($A104="","",IF($D104="Inactive","Inactive",IF($D104&lt;&gt;"Active","Choose status",IF(OR(Assumptions!$B$4="",Assumptions!$B$5=""),"Check settings",IF($E104="","Add review date",IF($E104+Assumptions!$B$4&lt;=TODAY(),"Review due",IF($E104+Assumptions!$B$4&lt;=TODAY()+Assumptions!$B$5,"Due soon","Current")))))))</f>
        <v/>
      </c>
      <c r="S104" s="18">
        <f>IF($A104="","",IF(OR($D104&lt;&gt;"Active",$E104="",Assumptions!$B$4=""),"",$E104+Assumptions!$B$4))</f>
        <v/>
      </c>
      <c r="T104" s="17">
        <f>IF($A104="","",IF(COUNTIF($A$5:$A$104,$A104)&gt;1,"Check duplicate ID",IF(OR($B104="",$C104=""),"Check pet details",IF($D104="Inactive","Inactive",IF(AND($P104="Complete",$Q104="Order complete",OR($R104="Current",$R104="Due soon")),"Ready","Check")))))</f>
        <v/>
      </c>
    </row>
  </sheetData>
  <autoFilter ref="A4:T104"/>
  <mergeCells count="1">
    <mergeCell ref="A1:T1"/>
  </mergeCells>
  <conditionalFormatting sqref="A5:A104">
    <cfRule type="expression" priority="1" dxfId="1" stopIfTrue="1">
      <formula>AND($A5&lt;&gt;"",COUNTIF($A$5:$A$104,$A5)&gt;1)</formula>
    </cfRule>
    <cfRule type="expression" priority="2" dxfId="1" stopIfTrue="1">
      <formula>AND($A5="",$B5&lt;&gt;"")</formula>
    </cfRule>
  </conditionalFormatting>
  <conditionalFormatting sqref="P5:P104">
    <cfRule type="expression" priority="3" dxfId="0" stopIfTrue="1">
      <formula>$P5="Complete"</formula>
    </cfRule>
    <cfRule type="expression" priority="4" dxfId="1" stopIfTrue="1">
      <formula>$P5="Check contacts"</formula>
    </cfRule>
  </conditionalFormatting>
  <conditionalFormatting sqref="Q5:Q104">
    <cfRule type="expression" priority="5" dxfId="0" stopIfTrue="1">
      <formula>$Q5="Order complete"</formula>
    </cfRule>
    <cfRule type="expression" priority="6" dxfId="1" stopIfTrue="1">
      <formula>OR($Q5="Approval needed",$Q5="Check order",$Q5="Duplicate step")</formula>
    </cfRule>
  </conditionalFormatting>
  <conditionalFormatting sqref="R5:R104">
    <cfRule type="expression" priority="7" dxfId="0" stopIfTrue="1">
      <formula>$R5="Current"</formula>
    </cfRule>
    <cfRule type="expression" priority="8" dxfId="2" stopIfTrue="1">
      <formula>$R5="Due soon"</formula>
    </cfRule>
    <cfRule type="expression" priority="9" dxfId="1" stopIfTrue="1">
      <formula>OR($R5="Review due",$R5="Add review date",$R5="Check settings")</formula>
    </cfRule>
  </conditionalFormatting>
  <conditionalFormatting sqref="T5:T104">
    <cfRule type="expression" priority="10" dxfId="0" stopIfTrue="1">
      <formula>$T5="Ready"</formula>
    </cfRule>
    <cfRule type="expression" priority="11" dxfId="1" stopIfTrue="1">
      <formula>LEFT($T5,5)="Check"</formula>
    </cfRule>
  </conditionalFormatting>
  <dataValidations count="4">
    <dataValidation sqref="D5:D104" showDropDown="0" showInputMessage="1" showErrorMessage="1" allowBlank="0" errorTitle="Choose a listed status" error="Select Active or Inactive." promptTitle="Plan status" prompt="Choose whether this contact plan is currently active." type="list">
      <formula1>"Active,Inactive"</formula1>
    </dataValidation>
    <dataValidation sqref="E5:E104" showDropDown="0" showInputMessage="1" showErrorMessage="1" allowBlank="0" errorTitle="Check the review date" error="Enter a valid date that is not in the future." promptTitle="Last reviewed" prompt="Enter the date a person last reviewed this plan." type="custom">
      <formula1>=OR(E5="",AND(ISNUMBER(E5),E5&lt;=TODAY()))</formula1>
    </dataValidation>
    <dataValidation sqref="L5:N104" showDropDown="0" showInputMessage="1" showErrorMessage="1" allowBlank="0" errorTitle="Choose a listed step" error="Select Primary contact, Backup contact, or Preferred clinic." promptTitle="Escalation step" prompt="Select one different contact role for each step." type="list">
      <formula1>"Primary contact,Backup contact,Preferred clinic"</formula1>
    </dataValidation>
    <dataValidation sqref="O5:O104" showDropDown="0" showInputMessage="1" showErrorMessage="1" allowBlank="0" errorTitle="Choose an order status" error="Select Approved by owner or Pending review." promptTitle="Order status" prompt="Record approval only after a person confirms it." type="list">
      <formula1>"Approved by owner,Pending review"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2" customWidth="1" min="3" max="3"/>
  </cols>
  <sheetData>
    <row r="1" ht="27" customHeight="1">
      <c r="A1" s="1" t="inlineStr">
        <is>
          <t>Assumptions and Field Guide</t>
        </is>
      </c>
    </row>
    <row r="2" ht="26" customHeight="1">
      <c r="A2" s="2" t="inlineStr">
        <is>
          <t>Yellow values are editable. Changing them updates review alerts after recalculation.</t>
        </is>
      </c>
    </row>
    <row r="3">
      <c r="A3" s="3" t="inlineStr">
        <is>
          <t>Setting</t>
        </is>
      </c>
      <c r="B3" s="3" t="inlineStr">
        <is>
          <t>Value</t>
        </is>
      </c>
      <c r="C3" s="3" t="inlineStr">
        <is>
          <t>Effect</t>
        </is>
      </c>
    </row>
    <row r="4" ht="31" customHeight="1">
      <c r="A4" s="19" t="inlineStr">
        <is>
          <t>Review interval (days)</t>
        </is>
      </c>
      <c r="B4" s="20" t="n">
        <v>180</v>
      </c>
      <c r="C4" s="19" t="inlineStr">
        <is>
          <t>Adds this many days to Last Reviewed to calculate Next Review.</t>
        </is>
      </c>
    </row>
    <row r="5" ht="31" customHeight="1">
      <c r="A5" s="21" t="inlineStr">
        <is>
          <t>Due soon window (days)</t>
        </is>
      </c>
      <c r="B5" s="20" t="n">
        <v>30</v>
      </c>
      <c r="C5" s="21" t="inlineStr">
        <is>
          <t>Flags a future Next Review that falls within this many days.</t>
        </is>
      </c>
    </row>
    <row r="6"/>
    <row r="7">
      <c r="A7" s="3" t="inlineStr">
        <is>
          <t>Field</t>
        </is>
      </c>
      <c r="B7" s="3" t="inlineStr">
        <is>
          <t>Indicator</t>
        </is>
      </c>
      <c r="C7" s="3" t="inlineStr">
        <is>
          <t>Meaning</t>
        </is>
      </c>
    </row>
    <row r="8" ht="34" customHeight="1">
      <c r="A8" s="19" t="inlineStr">
        <is>
          <t>Review</t>
        </is>
      </c>
      <c r="B8" s="19" t="inlineStr">
        <is>
          <t>Current</t>
        </is>
      </c>
      <c r="C8" s="19" t="inlineStr">
        <is>
          <t>The calculated next review is beyond the due soon window.</t>
        </is>
      </c>
    </row>
    <row r="9" ht="34" customHeight="1">
      <c r="A9" s="21" t="inlineStr">
        <is>
          <t>Review</t>
        </is>
      </c>
      <c r="B9" s="21" t="inlineStr">
        <is>
          <t>Due soon</t>
        </is>
      </c>
      <c r="C9" s="21" t="inlineStr">
        <is>
          <t>The calculated next review is after today and within the due soon window.</t>
        </is>
      </c>
    </row>
    <row r="10" ht="34" customHeight="1">
      <c r="A10" s="19" t="inlineStr">
        <is>
          <t>Review</t>
        </is>
      </c>
      <c r="B10" s="19" t="inlineStr">
        <is>
          <t>Review due</t>
        </is>
      </c>
      <c r="C10" s="19" t="inlineStr">
        <is>
          <t>The calculated next review is today or earlier; a person should review it.</t>
        </is>
      </c>
    </row>
    <row r="11" ht="34" customHeight="1">
      <c r="A11" s="21" t="inlineStr">
        <is>
          <t>Order</t>
        </is>
      </c>
      <c r="B11" s="21" t="inlineStr">
        <is>
          <t>Approved by owner</t>
        </is>
      </c>
      <c r="C11" s="21" t="inlineStr">
        <is>
          <t>Use only after a person confirms the owner-supplied escalation sequence.</t>
        </is>
      </c>
    </row>
    <row r="12" ht="34" customHeight="1">
      <c r="A12" s="19" t="inlineStr">
        <is>
          <t>Plan</t>
        </is>
      </c>
      <c r="B12" s="19" t="inlineStr">
        <is>
          <t>Check</t>
        </is>
      </c>
      <c r="C12" s="19" t="inlineStr">
        <is>
          <t>A person should review a missing, duplicate, pending, or inconsistent entry.</t>
        </is>
      </c>
    </row>
  </sheetData>
  <mergeCells count="1">
    <mergeCell ref="A1:C1"/>
  </mergeCells>
  <dataValidations count="2">
    <dataValidation sqref="B4" showDropDown="0" showInputMessage="1" showErrorMessage="1" allowBlank="0" errorTitle="Enter whole days" error="Enter a whole number from 1 through 3650." promptTitle="Review interval" prompt="Enter the number of days between plan reviews." type="whole" operator="between">
      <formula1>1</formula1>
      <formula2>3650</formula2>
    </dataValidation>
    <dataValidation sqref="B5" showDropDown="0" showInputMessage="1" showErrorMessage="1" allowBlank="0" errorTitle="Check the due soon window" error="Enter a whole number from 0 through the review interval in B4." promptTitle="Due soon window" prompt="Enter a whole number of days no greater than B4." type="custom">
      <formula1>=AND(ISNUMBER(B5),B5=INT(B5),B5&gt;=0,B5&lt;=B4)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2026-09-09T05:43:41Z</dcterms:created>
  <dcterms:modified xmlns:dcterms="http://purl.org/dc/terms/" xmlns:xsi="http://www.w3.org/2001/XMLSchema-instance" xsi:type="dcterms:W3CDTF">2026-09-09T05:43:42+00:00Z</dcterms:modified>
</cp:coreProperties>
</file>