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et Profil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'Pet Profiles'!$A$4:$S$104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142B2B"/>
      <sz val="10"/>
    </font>
    <font>
      <name val="Aptos"/>
      <i val="1"/>
      <color rgb="0053635F"/>
      <sz val="9"/>
    </font>
    <font>
      <name val="Aptos"/>
      <b val="1"/>
      <color rgb="00FFFFFF"/>
      <sz val="10"/>
    </font>
    <font>
      <name val="Aptos"/>
      <color rgb="00243332"/>
      <sz val="10"/>
    </font>
    <font>
      <name val="Aptos"/>
      <color rgb="00142B2B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0C7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3" fillId="0" borderId="0" pivotButton="0" quotePrefix="0" xfId="0"/>
    <xf numFmtId="0" fontId="2" fillId="0" borderId="0" pivotButton="0" quotePrefix="0" xfId="0"/>
    <xf numFmtId="164" fontId="6" fillId="0" borderId="0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top" wrapText="1"/>
    </xf>
    <xf numFmtId="0" fontId="6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6" borderId="1" applyAlignment="1" pivotButton="0" quotePrefix="0" xfId="0">
      <alignment vertical="top" wrapText="1"/>
    </xf>
    <xf numFmtId="0" fontId="6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9" fontId="6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vertical="top"/>
    </xf>
    <xf numFmtId="164" fontId="5" fillId="5" borderId="1" applyAlignment="1" pivotButton="0" quotePrefix="0" xfId="0">
      <alignment vertical="top"/>
    </xf>
    <xf numFmtId="165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vertical="top" wrapText="1"/>
    </xf>
    <xf numFmtId="164" fontId="6" fillId="4" borderId="1" applyAlignment="1" pivotButton="0" quotePrefix="0" xfId="0">
      <alignment vertical="top"/>
    </xf>
    <xf numFmtId="0" fontId="6" fillId="4" borderId="1" applyAlignment="1" pivotButton="0" quotePrefix="0" xfId="0">
      <alignment vertical="top" wrapText="1"/>
    </xf>
    <xf numFmtId="164" fontId="6" fillId="6" borderId="1" applyAlignment="1" pivotButton="0" quotePrefix="0" xfId="0">
      <alignment vertical="top"/>
    </xf>
    <xf numFmtId="0" fontId="6" fillId="6" borderId="1" applyAlignment="1" pivotButton="0" quotePrefix="0" xfId="0">
      <alignment vertical="top" wrapText="1"/>
    </xf>
    <xf numFmtId="0" fontId="5" fillId="5" borderId="1" applyAlignment="1" pivotButton="0" quotePrefix="0" xfId="0">
      <alignment horizontal="center" vertical="center"/>
    </xf>
    <xf numFmtId="0" fontId="5" fillId="5" borderId="1" pivotButton="0" quotePrefix="0" xfId="0"/>
    <xf numFmtId="164" fontId="6" fillId="0" borderId="0" applyAlignment="1" pivotButton="0" quotePrefix="0" xfId="0">
      <alignment horizontal="right" vertical="center"/>
    </xf>
    <xf numFmtId="164" fontId="5" fillId="5" borderId="1" applyAlignment="1" pivotButton="0" quotePrefix="0" xfId="0">
      <alignment vertical="top"/>
    </xf>
    <xf numFmtId="165" fontId="5" fillId="5" borderId="1" applyAlignment="1" pivotButton="0" quotePrefix="0" xfId="0">
      <alignment horizontal="center" vertical="center"/>
    </xf>
    <xf numFmtId="164" fontId="6" fillId="4" borderId="1" applyAlignment="1" pivotButton="0" quotePrefix="0" xfId="0">
      <alignment vertical="top"/>
    </xf>
    <xf numFmtId="164" fontId="6" fillId="6" borderId="1" applyAlignment="1" pivotButton="0" quotePrefix="0" xfId="0">
      <alignment vertical="top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A93F2C"/>
        </patternFill>
      </fill>
    </dxf>
    <dxf>
      <font>
        <name val="Aptos"/>
        <b val="1"/>
        <color rgb="00FFFFFF"/>
        <sz val="10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Profiles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'Summary'!E3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'Summary'!$D$4:$D$7</f>
            </numRef>
          </cat>
          <val>
            <numRef>
              <f>'Summary'!$E$4:$E$7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Profiles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8</row>
      <rowOff>0</rowOff>
    </from>
    <ext cx="2988000" cy="187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3" customWidth="1" min="3" max="3"/>
    <col width="18" customWidth="1" min="4" max="4"/>
    <col width="13" customWidth="1" min="5" max="5"/>
    <col width="3" customWidth="1" min="6" max="6"/>
    <col width="12" customWidth="1" min="7" max="7"/>
    <col width="14" customWidth="1" min="8" max="8"/>
  </cols>
  <sheetData>
    <row r="1" ht="28" customHeight="1">
      <c r="A1" s="1" t="inlineStr">
        <is>
          <t>Pet Profile Tracker — Summary</t>
        </is>
      </c>
    </row>
    <row r="2" ht="24" customHeight="1">
      <c r="A2" s="2" t="inlineStr">
        <is>
          <t>Calculated from Pet Profiles; all sample records are fictional.</t>
        </is>
      </c>
      <c r="G2" s="3" t="inlineStr">
        <is>
          <t>As of</t>
        </is>
      </c>
      <c r="H2" s="23">
        <f>TODAY()</f>
        <v/>
      </c>
    </row>
    <row r="3" ht="28" customHeight="1">
      <c r="A3" s="5" t="inlineStr">
        <is>
          <t>Profile indicators</t>
        </is>
      </c>
      <c r="B3" s="5" t="inlineStr">
        <is>
          <t>Calculated value</t>
        </is>
      </c>
      <c r="D3" s="5" t="inlineStr">
        <is>
          <t>Current status</t>
        </is>
      </c>
      <c r="E3" s="5" t="inlineStr">
        <is>
          <t>Profiles</t>
        </is>
      </c>
    </row>
    <row r="4" ht="25" customHeight="1">
      <c r="A4" s="6" t="inlineStr">
        <is>
          <t>Total profiles</t>
        </is>
      </c>
      <c r="B4" s="7">
        <f>COUNTIF('Pet Profiles'!$A$5:$A$104,"&lt;&gt;")</f>
        <v/>
      </c>
      <c r="D4" s="8" t="inlineStr">
        <is>
          <t>Active</t>
        </is>
      </c>
      <c r="E4" s="7">
        <f>COUNTIF('Pet Profiles'!$P$5:$P$104,D4)</f>
        <v/>
      </c>
    </row>
    <row r="5" ht="25" customHeight="1">
      <c r="A5" s="9" t="inlineStr">
        <is>
          <t>Active profiles</t>
        </is>
      </c>
      <c r="B5" s="10">
        <f>COUNTIF('Pet Profiles'!$P$5:$P$104,"Active")</f>
        <v/>
      </c>
      <c r="D5" s="11" t="inlineStr">
        <is>
          <t>On Hold</t>
        </is>
      </c>
      <c r="E5" s="10">
        <f>COUNTIF('Pet Profiles'!$P$5:$P$104,D5)</f>
        <v/>
      </c>
    </row>
    <row r="6" ht="25" customHeight="1">
      <c r="A6" s="6" t="inlineStr">
        <is>
          <t>Active profiles with a check</t>
        </is>
      </c>
      <c r="B6" s="7">
        <f>COUNTIFS('Pet Profiles'!$P$5:$P$104,"Active",'Pet Profiles'!$S$5:$S$104,"&lt;&gt;")</f>
        <v/>
      </c>
      <c r="D6" s="8" t="inlineStr">
        <is>
          <t>Inactive</t>
        </is>
      </c>
      <c r="E6" s="7">
        <f>COUNTIF('Pet Profiles'!$P$5:$P$104,D6)</f>
        <v/>
      </c>
    </row>
    <row r="7" ht="25" customHeight="1">
      <c r="A7" s="9" t="inlineStr">
        <is>
          <t>Status checks</t>
        </is>
      </c>
      <c r="B7" s="10">
        <f>COUNTIF('Pet Profiles'!$S$5:$S$104,"Check status")</f>
        <v/>
      </c>
      <c r="D7" s="11" t="inlineStr">
        <is>
          <t>Archived</t>
        </is>
      </c>
      <c r="E7" s="10">
        <f>COUNTIF('Pet Profiles'!$P$5:$P$104,D7)</f>
        <v/>
      </c>
    </row>
    <row r="8" ht="25" customHeight="1">
      <c r="A8" s="6" t="inlineStr">
        <is>
          <t>Profile confirmation / review checks</t>
        </is>
      </c>
      <c r="B8" s="7">
        <f>COUNTIF('Pet Profiles'!$S$5:$S$104,"Check profile*")</f>
        <v/>
      </c>
    </row>
    <row r="9" ht="25" customHeight="1">
      <c r="A9" s="9" t="inlineStr">
        <is>
          <t>Vaccine document checks</t>
        </is>
      </c>
      <c r="B9" s="10">
        <f>COUNTIF('Pet Profiles'!$S$5:$S$104,"Check vaccine document*")</f>
        <v/>
      </c>
    </row>
    <row r="10" ht="25" customHeight="1">
      <c r="A10" s="6" t="inlineStr">
        <is>
          <t>Contact detail checks</t>
        </is>
      </c>
      <c r="B10" s="7">
        <f>COUNTIF('Pet Profiles'!$S$5:$S$104,"Check contact details")</f>
        <v/>
      </c>
    </row>
    <row r="11" ht="25" customHeight="1">
      <c r="A11" s="9" t="inlineStr">
        <is>
          <t>Emergency contact checks</t>
        </is>
      </c>
      <c r="B11" s="10">
        <f>COUNTIF('Pet Profiles'!$S$5:$S$104,"Check emergency contact")</f>
        <v/>
      </c>
    </row>
    <row r="12" ht="25" customHeight="1">
      <c r="A12" s="6" t="inlineStr">
        <is>
          <t>Active profiles clear of checks</t>
        </is>
      </c>
      <c r="B12" s="12">
        <f>IFERROR((B5-B6)/B5,"")</f>
        <v/>
      </c>
    </row>
  </sheetData>
  <mergeCells count="1">
    <mergeCell ref="A1:H1"/>
  </mergeCells>
  <conditionalFormatting sqref="B6:B11">
    <cfRule type="expression" priority="1" dxfId="0">
      <formula>B6&gt;0</formula>
    </cfRule>
  </conditionalFormatting>
  <conditionalFormatting sqref="B12">
    <cfRule type="expression" priority="2" dxfId="1">
      <formula>AND(B12&lt;&gt;"",B12=1)</formula>
    </cfRule>
    <cfRule type="expression" priority="3" dxfId="0">
      <formula>AND(B12&lt;&gt;"",B12&lt;1)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27" customWidth="1" min="3" max="3"/>
    <col width="21" customWidth="1" min="4" max="4"/>
    <col width="17" customWidth="1" min="5" max="5"/>
    <col width="31" customWidth="1" min="6" max="6"/>
    <col width="12" customWidth="1" min="7" max="7"/>
    <col width="22" customWidth="1" min="8" max="8"/>
    <col width="13" customWidth="1" min="9" max="9"/>
    <col width="12" customWidth="1" min="10" max="10"/>
    <col width="42" customWidth="1" min="11" max="11"/>
    <col width="21" customWidth="1" min="12" max="12"/>
    <col width="18" customWidth="1" min="13" max="13"/>
    <col width="21" customWidth="1" min="14" max="14"/>
    <col width="21" customWidth="1" min="15" max="15"/>
    <col width="13" customWidth="1" min="16" max="16"/>
    <col width="21" customWidth="1" min="17" max="17"/>
    <col width="18" customWidth="1" min="18" max="18"/>
    <col width="29" customWidth="1" min="19" max="19"/>
  </cols>
  <sheetData>
    <row r="1" ht="28" customHeight="1">
      <c r="A1" s="1" t="inlineStr">
        <is>
          <t>Pet Profile Tracker</t>
        </is>
      </c>
    </row>
    <row r="2" ht="24" customHeight="1">
      <c r="A2" s="3" t="inlineStr">
        <is>
          <t>Use</t>
        </is>
      </c>
      <c r="B2" s="2" t="inlineStr">
        <is>
          <t>Keep one row per pet. Yellow cells are editable; messages in Profile Check are prompts for a human review.</t>
        </is>
      </c>
    </row>
    <row r="3" ht="24" customHeight="1">
      <c r="A3" s="3" t="inlineStr">
        <is>
          <t>Record note</t>
        </is>
      </c>
      <c r="B3" s="2" t="inlineStr">
        <is>
          <t>All examples are fictional. Care notes and vaccine document dates are owner-supplied administrative inputs only.</t>
        </is>
      </c>
    </row>
    <row r="4" ht="38" customHeight="1">
      <c r="A4" s="5" t="inlineStr">
        <is>
          <t>Pet ID</t>
        </is>
      </c>
      <c r="B4" s="5" t="inlineStr">
        <is>
          <t>Pet Name</t>
        </is>
      </c>
      <c r="C4" s="5" t="inlineStr">
        <is>
          <t>Household</t>
        </is>
      </c>
      <c r="D4" s="5" t="inlineStr">
        <is>
          <t>Primary Contact</t>
        </is>
      </c>
      <c r="E4" s="5" t="inlineStr">
        <is>
          <t>Phone</t>
        </is>
      </c>
      <c r="F4" s="5" t="inlineStr">
        <is>
          <t>Email</t>
        </is>
      </c>
      <c r="G4" s="5" t="inlineStr">
        <is>
          <t>Species</t>
        </is>
      </c>
      <c r="H4" s="5" t="inlineStr">
        <is>
          <t>Breed / Description</t>
        </is>
      </c>
      <c r="I4" s="5" t="inlineStr">
        <is>
          <t>Birth Date</t>
        </is>
      </c>
      <c r="J4" s="5" t="inlineStr">
        <is>
          <t>Weight (lb)</t>
        </is>
      </c>
      <c r="K4" s="5" t="inlineStr">
        <is>
          <t>Care Notes</t>
        </is>
      </c>
      <c r="L4" s="5" t="inlineStr">
        <is>
          <t>Emergency Contact</t>
        </is>
      </c>
      <c r="M4" s="5" t="inlineStr">
        <is>
          <t>Emergency Phone</t>
        </is>
      </c>
      <c r="N4" s="5" t="inlineStr">
        <is>
          <t>Vaccine Document Through</t>
        </is>
      </c>
      <c r="O4" s="5" t="inlineStr">
        <is>
          <t>Assigned Staff</t>
        </is>
      </c>
      <c r="P4" s="5" t="inlineStr">
        <is>
          <t>Status</t>
        </is>
      </c>
      <c r="Q4" s="5" t="inlineStr">
        <is>
          <t>Last Profile Confirmed</t>
        </is>
      </c>
      <c r="R4" s="5" t="inlineStr">
        <is>
          <t>Next Review Due</t>
        </is>
      </c>
      <c r="S4" s="5" t="inlineStr">
        <is>
          <t>Profile Check</t>
        </is>
      </c>
    </row>
    <row r="5" ht="34" customHeight="1">
      <c r="A5" s="13" t="inlineStr">
        <is>
          <t>PF-1001</t>
        </is>
      </c>
      <c r="B5" s="13" t="inlineStr">
        <is>
          <t>Maple Sample</t>
        </is>
      </c>
      <c r="C5" s="13" t="inlineStr">
        <is>
          <t>Northstar Demo Household</t>
        </is>
      </c>
      <c r="D5" s="13" t="inlineStr">
        <is>
          <t>Avery Sample</t>
        </is>
      </c>
      <c r="E5" s="13" t="inlineStr">
        <is>
          <t>(202) 555-0101</t>
        </is>
      </c>
      <c r="F5" s="13" t="inlineStr">
        <is>
          <t>avery.sample@example.invalid</t>
        </is>
      </c>
      <c r="G5" s="13" t="inlineStr">
        <is>
          <t>Dog</t>
        </is>
      </c>
      <c r="H5" s="13" t="inlineStr">
        <is>
          <t>Golden mix</t>
        </is>
      </c>
      <c r="I5" s="24" t="n">
        <v>44084</v>
      </c>
      <c r="J5" s="25" t="n">
        <v>52.4</v>
      </c>
      <c r="K5" s="16" t="inlineStr">
        <is>
          <t>Owner notes: prefers a quiet check-in and a blue leash.</t>
        </is>
      </c>
      <c r="L5" s="13" t="inlineStr">
        <is>
          <t>Jordan Example</t>
        </is>
      </c>
      <c r="M5" s="13" t="inlineStr">
        <is>
          <t>(202) 555-0111</t>
        </is>
      </c>
      <c r="N5" s="24" t="n">
        <v>46305</v>
      </c>
      <c r="O5" s="13" t="inlineStr">
        <is>
          <t>Morgan Demo</t>
        </is>
      </c>
      <c r="P5" s="13" t="inlineStr">
        <is>
          <t>Active</t>
        </is>
      </c>
      <c r="Q5" s="24" t="n">
        <v>46254</v>
      </c>
      <c r="R5" s="26">
        <f>IF(OR($A5="",$Q5=""),"",$Q5+Assumptions!$B$5)</f>
        <v/>
      </c>
      <c r="S5" s="18">
        <f>IF($A5="","",IF($P5="","Check status",IF($P5&lt;&gt;"Active","",IF(OR($D5="",$E5=""),"Check contact details",IF(OR($L5="",$M5=""),"Check emergency contact",IF($Q5="","Check profile confirmation",IF($R5&lt;=TODAY(),"Check profile review date",IF(AND(Assumptions!$B$7="Yes",$N5=""),"Check vaccine document",IF(AND($N5&lt;&gt;"",$N5&lt;TODAY()),"Check vaccine document date",IF(AND($N5&lt;&gt;"",$N5&lt;=TODAY()+Assumptions!$B$6),"Check vaccine document soon",""))))))))))</f>
        <v/>
      </c>
    </row>
    <row r="6" ht="34" customHeight="1">
      <c r="A6" s="13" t="inlineStr">
        <is>
          <t>PF-1002</t>
        </is>
      </c>
      <c r="B6" s="13" t="inlineStr">
        <is>
          <t>Nimbus Sample</t>
        </is>
      </c>
      <c r="C6" s="13" t="inlineStr">
        <is>
          <t>Blue Lantern Demo Household</t>
        </is>
      </c>
      <c r="D6" s="13" t="inlineStr">
        <is>
          <t>Blair Example</t>
        </is>
      </c>
      <c r="E6" s="13" t="inlineStr">
        <is>
          <t>(202) 555-0102</t>
        </is>
      </c>
      <c r="F6" s="13" t="inlineStr">
        <is>
          <t>blair.example@example.invalid</t>
        </is>
      </c>
      <c r="G6" s="13" t="inlineStr">
        <is>
          <t>Cat</t>
        </is>
      </c>
      <c r="H6" s="13" t="inlineStr">
        <is>
          <t>Domestic shorthair</t>
        </is>
      </c>
      <c r="I6" s="24" t="n">
        <v>44814</v>
      </c>
      <c r="J6" s="25" t="n">
        <v>11.2</v>
      </c>
      <c r="K6" s="16" t="inlineStr">
        <is>
          <t>Owner notes: a top-opening carrier is preferred.</t>
        </is>
      </c>
      <c r="L6" s="13" t="inlineStr"/>
      <c r="M6" s="13" t="inlineStr"/>
      <c r="N6" s="24" t="n">
        <v>46474</v>
      </c>
      <c r="O6" s="13" t="inlineStr">
        <is>
          <t>Riley Sample</t>
        </is>
      </c>
      <c r="P6" s="13" t="inlineStr">
        <is>
          <t>Active</t>
        </is>
      </c>
      <c r="Q6" s="24" t="n">
        <v>46244</v>
      </c>
      <c r="R6" s="27">
        <f>IF(OR($A6="",$Q6=""),"",$Q6+Assumptions!$B$5)</f>
        <v/>
      </c>
      <c r="S6" s="20">
        <f>IF($A6="","",IF($P6="","Check status",IF($P6&lt;&gt;"Active","",IF(OR($D6="",$E6=""),"Check contact details",IF(OR($L6="",$M6=""),"Check emergency contact",IF($Q6="","Check profile confirmation",IF($R6&lt;=TODAY(),"Check profile review date",IF(AND(Assumptions!$B$7="Yes",$N6=""),"Check vaccine document",IF(AND($N6&lt;&gt;"",$N6&lt;TODAY()),"Check vaccine document date",IF(AND($N6&lt;&gt;"",$N6&lt;=TODAY()+Assumptions!$B$6),"Check vaccine document soon",""))))))))))</f>
        <v/>
      </c>
    </row>
    <row r="7" ht="34" customHeight="1">
      <c r="A7" s="13" t="inlineStr">
        <is>
          <t>PF-1003</t>
        </is>
      </c>
      <c r="B7" s="13" t="inlineStr">
        <is>
          <t>Scout Sample</t>
        </is>
      </c>
      <c r="C7" s="13" t="inlineStr">
        <is>
          <t>Paper Kite Example Household</t>
        </is>
      </c>
      <c r="D7" s="13" t="inlineStr">
        <is>
          <t>Cameron Placeholder</t>
        </is>
      </c>
      <c r="E7" s="13" t="inlineStr">
        <is>
          <t>(202) 555-0103</t>
        </is>
      </c>
      <c r="F7" s="13" t="inlineStr">
        <is>
          <t>cameron.placeholder@example.invalid</t>
        </is>
      </c>
      <c r="G7" s="13" t="inlineStr">
        <is>
          <t>Dog</t>
        </is>
      </c>
      <c r="H7" s="13" t="inlineStr">
        <is>
          <t>Terrier mix</t>
        </is>
      </c>
      <c r="I7" s="24" t="n">
        <v>43354</v>
      </c>
      <c r="J7" s="25" t="n">
        <v>18.7</v>
      </c>
      <c r="K7" s="16" t="inlineStr">
        <is>
          <t>Owner notes: use the side gate at pickup.</t>
        </is>
      </c>
      <c r="L7" s="13" t="inlineStr">
        <is>
          <t>Dana Demo</t>
        </is>
      </c>
      <c r="M7" s="13" t="inlineStr">
        <is>
          <t>(202) 555-0113</t>
        </is>
      </c>
      <c r="N7" s="24" t="n">
        <v>46364</v>
      </c>
      <c r="O7" s="13" t="inlineStr">
        <is>
          <t>Casey Example</t>
        </is>
      </c>
      <c r="P7" s="13" t="inlineStr">
        <is>
          <t>Active</t>
        </is>
      </c>
      <c r="Q7" s="24" t="n">
        <v>46094</v>
      </c>
      <c r="R7" s="26">
        <f>IF(OR($A7="",$Q7=""),"",$Q7+Assumptions!$B$5)</f>
        <v/>
      </c>
      <c r="S7" s="18">
        <f>IF($A7="","",IF($P7="","Check status",IF($P7&lt;&gt;"Active","",IF(OR($D7="",$E7=""),"Check contact details",IF(OR($L7="",$M7=""),"Check emergency contact",IF($Q7="","Check profile confirmation",IF($R7&lt;=TODAY(),"Check profile review date",IF(AND(Assumptions!$B$7="Yes",$N7=""),"Check vaccine document",IF(AND($N7&lt;&gt;"",$N7&lt;TODAY()),"Check vaccine document date",IF(AND($N7&lt;&gt;"",$N7&lt;=TODAY()+Assumptions!$B$6),"Check vaccine document soon",""))))))))))</f>
        <v/>
      </c>
    </row>
    <row r="8" ht="34" customHeight="1">
      <c r="A8" s="13" t="inlineStr">
        <is>
          <t>PF-1004</t>
        </is>
      </c>
      <c r="B8" s="13" t="inlineStr">
        <is>
          <t>Clover Sample</t>
        </is>
      </c>
      <c r="C8" s="13" t="inlineStr">
        <is>
          <t>Copper Acorn Demo Household</t>
        </is>
      </c>
      <c r="D8" s="13" t="inlineStr">
        <is>
          <t>Devon Sample</t>
        </is>
      </c>
      <c r="E8" s="13" t="inlineStr">
        <is>
          <t>(202) 555-0104</t>
        </is>
      </c>
      <c r="F8" s="13" t="inlineStr">
        <is>
          <t>devon.sample@example.invalid</t>
        </is>
      </c>
      <c r="G8" s="13" t="inlineStr">
        <is>
          <t>Cat</t>
        </is>
      </c>
      <c r="H8" s="13" t="inlineStr">
        <is>
          <t>Domestic longhair</t>
        </is>
      </c>
      <c r="I8" s="24" t="n">
        <v>44449</v>
      </c>
      <c r="J8" s="25" t="n">
        <v>9.6</v>
      </c>
      <c r="K8" s="16" t="inlineStr">
        <is>
          <t>Owner notes: allow extra time before handling.</t>
        </is>
      </c>
      <c r="L8" s="13" t="inlineStr">
        <is>
          <t>Emery Example</t>
        </is>
      </c>
      <c r="M8" s="13" t="inlineStr">
        <is>
          <t>(202) 555-0114</t>
        </is>
      </c>
      <c r="N8" s="24" t="n">
        <v>46273</v>
      </c>
      <c r="O8" s="13" t="inlineStr">
        <is>
          <t>Morgan Demo</t>
        </is>
      </c>
      <c r="P8" s="13" t="inlineStr">
        <is>
          <t>Active</t>
        </is>
      </c>
      <c r="Q8" s="24" t="n">
        <v>46264</v>
      </c>
      <c r="R8" s="27">
        <f>IF(OR($A8="",$Q8=""),"",$Q8+Assumptions!$B$5)</f>
        <v/>
      </c>
      <c r="S8" s="20">
        <f>IF($A8="","",IF($P8="","Check status",IF($P8&lt;&gt;"Active","",IF(OR($D8="",$E8=""),"Check contact details",IF(OR($L8="",$M8=""),"Check emergency contact",IF($Q8="","Check profile confirmation",IF($R8&lt;=TODAY(),"Check profile review date",IF(AND(Assumptions!$B$7="Yes",$N8=""),"Check vaccine document",IF(AND($N8&lt;&gt;"",$N8&lt;TODAY()),"Check vaccine document date",IF(AND($N8&lt;&gt;"",$N8&lt;=TODAY()+Assumptions!$B$6),"Check vaccine document soon",""))))))))))</f>
        <v/>
      </c>
    </row>
    <row r="9" ht="34" customHeight="1">
      <c r="A9" s="13" t="inlineStr">
        <is>
          <t>PF-1005</t>
        </is>
      </c>
      <c r="B9" s="13" t="inlineStr">
        <is>
          <t>Miso Sample</t>
        </is>
      </c>
      <c r="C9" s="13" t="inlineStr">
        <is>
          <t>Silver Fern Example Household</t>
        </is>
      </c>
      <c r="D9" s="13" t="inlineStr">
        <is>
          <t>Ellis Placeholder</t>
        </is>
      </c>
      <c r="E9" s="13" t="inlineStr">
        <is>
          <t>(202) 555-0105</t>
        </is>
      </c>
      <c r="F9" s="13" t="inlineStr">
        <is>
          <t>ellis.placeholder@example.invalid</t>
        </is>
      </c>
      <c r="G9" s="13" t="inlineStr">
        <is>
          <t>Cat</t>
        </is>
      </c>
      <c r="H9" s="13" t="inlineStr">
        <is>
          <t>Siamese mix</t>
        </is>
      </c>
      <c r="I9" s="24" t="n">
        <v>43719</v>
      </c>
      <c r="J9" s="25" t="n">
        <v>10.5</v>
      </c>
      <c r="K9" s="16" t="inlineStr">
        <is>
          <t>Owner notes: the red carrier is stored by the entry.</t>
        </is>
      </c>
      <c r="L9" s="13" t="inlineStr">
        <is>
          <t>Frankie Demo</t>
        </is>
      </c>
      <c r="M9" s="13" t="inlineStr">
        <is>
          <t>(202) 555-0115</t>
        </is>
      </c>
      <c r="N9" s="24" t="inlineStr"/>
      <c r="O9" s="13" t="inlineStr">
        <is>
          <t>Unassigned</t>
        </is>
      </c>
      <c r="P9" s="13" t="inlineStr">
        <is>
          <t>Inactive</t>
        </is>
      </c>
      <c r="Q9" s="24" t="n">
        <v>45974</v>
      </c>
      <c r="R9" s="26">
        <f>IF(OR($A9="",$Q9=""),"",$Q9+Assumptions!$B$5)</f>
        <v/>
      </c>
      <c r="S9" s="18">
        <f>IF($A9="","",IF($P9="","Check status",IF($P9&lt;&gt;"Active","",IF(OR($D9="",$E9=""),"Check contact details",IF(OR($L9="",$M9=""),"Check emergency contact",IF($Q9="","Check profile confirmation",IF($R9&lt;=TODAY(),"Check profile review date",IF(AND(Assumptions!$B$7="Yes",$N9=""),"Check vaccine document",IF(AND($N9&lt;&gt;"",$N9&lt;TODAY()),"Check vaccine document date",IF(AND($N9&lt;&gt;"",$N9&lt;=TODAY()+Assumptions!$B$6),"Check vaccine document soon",""))))))))))</f>
        <v/>
      </c>
    </row>
    <row r="10" ht="34" customHeight="1">
      <c r="A10" s="13" t="inlineStr">
        <is>
          <t>PF-1006</t>
        </is>
      </c>
      <c r="B10" s="13" t="inlineStr">
        <is>
          <t>Waffles Sample</t>
        </is>
      </c>
      <c r="C10" s="13" t="inlineStr">
        <is>
          <t>Moonbeam Demo Household</t>
        </is>
      </c>
      <c r="D10" s="13" t="inlineStr">
        <is>
          <t>Finley Sample</t>
        </is>
      </c>
      <c r="E10" s="13" t="inlineStr">
        <is>
          <t>(202) 555-0106</t>
        </is>
      </c>
      <c r="F10" s="13" t="inlineStr">
        <is>
          <t>finley.sample@example.invalid</t>
        </is>
      </c>
      <c r="G10" s="13" t="inlineStr">
        <is>
          <t>Dog</t>
        </is>
      </c>
      <c r="H10" s="13" t="inlineStr">
        <is>
          <t>Beagle mix</t>
        </is>
      </c>
      <c r="I10" s="24" t="n">
        <v>45179</v>
      </c>
      <c r="J10" s="25" t="n">
        <v>27.3</v>
      </c>
      <c r="K10" s="16" t="inlineStr">
        <is>
          <t>Owner notes: enjoys short play breaks.</t>
        </is>
      </c>
      <c r="L10" s="13" t="inlineStr">
        <is>
          <t>Gale Example</t>
        </is>
      </c>
      <c r="M10" s="13" t="inlineStr">
        <is>
          <t>(202) 555-0116</t>
        </is>
      </c>
      <c r="N10" s="24" t="n">
        <v>46349</v>
      </c>
      <c r="O10" s="13" t="inlineStr">
        <is>
          <t>Taylor Placeholder</t>
        </is>
      </c>
      <c r="P10" s="13" t="inlineStr">
        <is>
          <t>On Hold</t>
        </is>
      </c>
      <c r="Q10" s="24" t="n">
        <v>46229</v>
      </c>
      <c r="R10" s="27">
        <f>IF(OR($A10="",$Q10=""),"",$Q10+Assumptions!$B$5)</f>
        <v/>
      </c>
      <c r="S10" s="20">
        <f>IF($A10="","",IF($P10="","Check status",IF($P10&lt;&gt;"Active","",IF(OR($D10="",$E10=""),"Check contact details",IF(OR($L10="",$M10=""),"Check emergency contact",IF($Q10="","Check profile confirmation",IF($R10&lt;=TODAY(),"Check profile review date",IF(AND(Assumptions!$B$7="Yes",$N10=""),"Check vaccine document",IF(AND($N10&lt;&gt;"",$N10&lt;TODAY()),"Check vaccine document date",IF(AND($N10&lt;&gt;"",$N10&lt;=TODAY()+Assumptions!$B$6),"Check vaccine document soon",""))))))))))</f>
        <v/>
      </c>
    </row>
    <row r="11" ht="34" customHeight="1">
      <c r="A11" s="13" t="inlineStr">
        <is>
          <t>PF-1007</t>
        </is>
      </c>
      <c r="B11" s="13" t="inlineStr">
        <is>
          <t>Juniper Sample</t>
        </is>
      </c>
      <c r="C11" s="13" t="inlineStr">
        <is>
          <t>Sunny Parcel Example Household</t>
        </is>
      </c>
      <c r="D11" s="13" t="inlineStr">
        <is>
          <t>Gray Demo</t>
        </is>
      </c>
      <c r="E11" s="13" t="inlineStr"/>
      <c r="F11" s="13" t="inlineStr">
        <is>
          <t>gray.demo@example.invalid</t>
        </is>
      </c>
      <c r="G11" s="13" t="inlineStr">
        <is>
          <t>Dog</t>
        </is>
      </c>
      <c r="H11" s="13" t="inlineStr">
        <is>
          <t>Poodle mix</t>
        </is>
      </c>
      <c r="I11" s="24" t="n">
        <v>45544</v>
      </c>
      <c r="J11" s="25" t="n">
        <v>24.8</v>
      </c>
      <c r="K11" s="16" t="inlineStr">
        <is>
          <t>Owner notes: keep household pets in separate crates.</t>
        </is>
      </c>
      <c r="L11" s="13" t="inlineStr">
        <is>
          <t>Hayden Sample</t>
        </is>
      </c>
      <c r="M11" s="13" t="inlineStr">
        <is>
          <t>(202) 555-0117</t>
        </is>
      </c>
      <c r="N11" s="24" t="n">
        <v>46424</v>
      </c>
      <c r="O11" s="13" t="inlineStr">
        <is>
          <t>Riley Sample</t>
        </is>
      </c>
      <c r="P11" s="13" t="inlineStr">
        <is>
          <t>Active</t>
        </is>
      </c>
      <c r="Q11" s="24" t="n">
        <v>46249</v>
      </c>
      <c r="R11" s="26">
        <f>IF(OR($A11="",$Q11=""),"",$Q11+Assumptions!$B$5)</f>
        <v/>
      </c>
      <c r="S11" s="18">
        <f>IF($A11="","",IF($P11="","Check status",IF($P11&lt;&gt;"Active","",IF(OR($D11="",$E11=""),"Check contact details",IF(OR($L11="",$M11=""),"Check emergency contact",IF($Q11="","Check profile confirmation",IF($R11&lt;=TODAY(),"Check profile review date",IF(AND(Assumptions!$B$7="Yes",$N11=""),"Check vaccine document",IF(AND($N11&lt;&gt;"",$N11&lt;TODAY()),"Check vaccine document date",IF(AND($N11&lt;&gt;"",$N11&lt;=TODAY()+Assumptions!$B$6),"Check vaccine document soon",""))))))))))</f>
        <v/>
      </c>
    </row>
    <row r="12" ht="34" customHeight="1">
      <c r="A12" s="13" t="inlineStr">
        <is>
          <t>PF-1008</t>
        </is>
      </c>
      <c r="B12" s="13" t="inlineStr">
        <is>
          <t>Orbit Sample</t>
        </is>
      </c>
      <c r="C12" s="13" t="inlineStr">
        <is>
          <t>Red Canoe Demo Household</t>
        </is>
      </c>
      <c r="D12" s="13" t="inlineStr">
        <is>
          <t>Harper Example</t>
        </is>
      </c>
      <c r="E12" s="13" t="inlineStr">
        <is>
          <t>(202) 555-0108</t>
        </is>
      </c>
      <c r="F12" s="13" t="inlineStr">
        <is>
          <t>harper.example@example.invalid</t>
        </is>
      </c>
      <c r="G12" s="13" t="inlineStr">
        <is>
          <t>Dog</t>
        </is>
      </c>
      <c r="H12" s="13" t="inlineStr">
        <is>
          <t>Cattle dog mix</t>
        </is>
      </c>
      <c r="I12" s="24" t="n">
        <v>44814</v>
      </c>
      <c r="J12" s="25" t="n">
        <v>42</v>
      </c>
      <c r="K12" s="16" t="inlineStr">
        <is>
          <t>Owner notes: use the labeled green tote.</t>
        </is>
      </c>
      <c r="L12" s="13" t="inlineStr">
        <is>
          <t>Ira Placeholder</t>
        </is>
      </c>
      <c r="M12" s="13" t="inlineStr">
        <is>
          <t>(202) 555-0118</t>
        </is>
      </c>
      <c r="N12" s="24" t="inlineStr"/>
      <c r="O12" s="13" t="inlineStr">
        <is>
          <t>Casey Example</t>
        </is>
      </c>
      <c r="P12" s="13" t="inlineStr">
        <is>
          <t>Active</t>
        </is>
      </c>
      <c r="Q12" s="24" t="n">
        <v>46262</v>
      </c>
      <c r="R12" s="27">
        <f>IF(OR($A12="",$Q12=""),"",$Q12+Assumptions!$B$5)</f>
        <v/>
      </c>
      <c r="S12" s="20">
        <f>IF($A12="","",IF($P12="","Check status",IF($P12&lt;&gt;"Active","",IF(OR($D12="",$E12=""),"Check contact details",IF(OR($L12="",$M12=""),"Check emergency contact",IF($Q12="","Check profile confirmation",IF($R12&lt;=TODAY(),"Check profile review date",IF(AND(Assumptions!$B$7="Yes",$N12=""),"Check vaccine document",IF(AND($N12&lt;&gt;"",$N12&lt;TODAY()),"Check vaccine document date",IF(AND($N12&lt;&gt;"",$N12&lt;=TODAY()+Assumptions!$B$6),"Check vaccine document soon",""))))))))))</f>
        <v/>
      </c>
    </row>
    <row r="13" ht="34" customHeight="1">
      <c r="A13" s="13" t="inlineStr">
        <is>
          <t>PF-1009</t>
        </is>
      </c>
      <c r="B13" s="13" t="inlineStr">
        <is>
          <t>Pebble Sample</t>
        </is>
      </c>
      <c r="C13" s="13" t="inlineStr">
        <is>
          <t>Quiet Comet Demo Household</t>
        </is>
      </c>
      <c r="D13" s="13" t="inlineStr">
        <is>
          <t>Indigo Sample</t>
        </is>
      </c>
      <c r="E13" s="13" t="inlineStr">
        <is>
          <t>(202) 555-0109</t>
        </is>
      </c>
      <c r="F13" s="13" t="inlineStr">
        <is>
          <t>indigo.sample@example.invalid</t>
        </is>
      </c>
      <c r="G13" s="13" t="inlineStr">
        <is>
          <t>Cat</t>
        </is>
      </c>
      <c r="H13" s="13" t="inlineStr">
        <is>
          <t>Domestic shorthair</t>
        </is>
      </c>
      <c r="I13" s="24" t="n">
        <v>42624</v>
      </c>
      <c r="J13" s="25" t="n">
        <v>12.1</v>
      </c>
      <c r="K13" s="16" t="inlineStr">
        <is>
          <t>Owner notes: call the primary contact before pickup.</t>
        </is>
      </c>
      <c r="L13" s="13" t="inlineStr">
        <is>
          <t>Jamie Example</t>
        </is>
      </c>
      <c r="M13" s="13" t="inlineStr">
        <is>
          <t>(202) 555-0119</t>
        </is>
      </c>
      <c r="N13" s="24" t="n">
        <v>46334</v>
      </c>
      <c r="O13" s="13" t="inlineStr">
        <is>
          <t>Unassigned</t>
        </is>
      </c>
      <c r="P13" s="13" t="inlineStr">
        <is>
          <t>Archived</t>
        </is>
      </c>
      <c r="Q13" s="24" t="n">
        <v>45874</v>
      </c>
      <c r="R13" s="26">
        <f>IF(OR($A13="",$Q13=""),"",$Q13+Assumptions!$B$5)</f>
        <v/>
      </c>
      <c r="S13" s="18">
        <f>IF($A13="","",IF($P13="","Check status",IF($P13&lt;&gt;"Active","",IF(OR($D13="",$E13=""),"Check contact details",IF(OR($L13="",$M13=""),"Check emergency contact",IF($Q13="","Check profile confirmation",IF($R13&lt;=TODAY(),"Check profile review date",IF(AND(Assumptions!$B$7="Yes",$N13=""),"Check vaccine document",IF(AND($N13&lt;&gt;"",$N13&lt;TODAY()),"Check vaccine document date",IF(AND($N13&lt;&gt;"",$N13&lt;=TODAY()+Assumptions!$B$6),"Check vaccine document soon",""))))))))))</f>
        <v/>
      </c>
    </row>
    <row r="14" ht="34" customHeight="1">
      <c r="A14" s="13" t="inlineStr">
        <is>
          <t>PF-1010</t>
        </is>
      </c>
      <c r="B14" s="13" t="inlineStr">
        <is>
          <t>Pip Sample</t>
        </is>
      </c>
      <c r="C14" s="13" t="inlineStr">
        <is>
          <t>Tiny Meadow Example Household</t>
        </is>
      </c>
      <c r="D14" s="13" t="inlineStr">
        <is>
          <t>Jules Demo</t>
        </is>
      </c>
      <c r="E14" s="13" t="inlineStr">
        <is>
          <t>(202) 555-0110</t>
        </is>
      </c>
      <c r="F14" s="13" t="inlineStr">
        <is>
          <t>jules.demo@example.invalid</t>
        </is>
      </c>
      <c r="G14" s="13" t="inlineStr">
        <is>
          <t>Other</t>
        </is>
      </c>
      <c r="H14" s="13" t="inlineStr">
        <is>
          <t>Small companion pet</t>
        </is>
      </c>
      <c r="I14" s="24" t="n">
        <v>45909</v>
      </c>
      <c r="J14" s="25" t="n">
        <v>1</v>
      </c>
      <c r="K14" s="16" t="inlineStr">
        <is>
          <t>Owner notes: a small travel carrier is provided.</t>
        </is>
      </c>
      <c r="L14" s="13" t="inlineStr">
        <is>
          <t>Kai Sample</t>
        </is>
      </c>
      <c r="M14" s="13" t="inlineStr">
        <is>
          <t>(202) 555-0120</t>
        </is>
      </c>
      <c r="N14" s="24" t="n">
        <v>46304</v>
      </c>
      <c r="O14" s="13" t="inlineStr">
        <is>
          <t>Taylor Placeholder</t>
        </is>
      </c>
      <c r="P14" s="13" t="inlineStr">
        <is>
          <t>Active</t>
        </is>
      </c>
      <c r="Q14" s="24" t="n">
        <v>46259</v>
      </c>
      <c r="R14" s="27">
        <f>IF(OR($A14="",$Q14=""),"",$Q14+Assumptions!$B$5)</f>
        <v/>
      </c>
      <c r="S14" s="20">
        <f>IF($A14="","",IF($P14="","Check status",IF($P14&lt;&gt;"Active","",IF(OR($D14="",$E14=""),"Check contact details",IF(OR($L14="",$M14=""),"Check emergency contact",IF($Q14="","Check profile confirmation",IF($R14&lt;=TODAY(),"Check profile review date",IF(AND(Assumptions!$B$7="Yes",$N14=""),"Check vaccine document",IF(AND($N14&lt;&gt;"",$N14&lt;TODAY()),"Check vaccine document date",IF(AND($N14&lt;&gt;"",$N14&lt;=TODAY()+Assumptions!$B$6),"Check vaccine document soon",""))))))))))</f>
        <v/>
      </c>
    </row>
    <row r="15" ht="21" customHeight="1">
      <c r="A15" s="13" t="n"/>
      <c r="B15" s="13" t="n"/>
      <c r="C15" s="13" t="n"/>
      <c r="D15" s="13" t="n"/>
      <c r="E15" s="13" t="n"/>
      <c r="F15" s="13" t="n"/>
      <c r="G15" s="13" t="n"/>
      <c r="H15" s="13" t="n"/>
      <c r="I15" s="24" t="n"/>
      <c r="J15" s="25" t="n"/>
      <c r="K15" s="16" t="n"/>
      <c r="L15" s="13" t="n"/>
      <c r="M15" s="13" t="n"/>
      <c r="N15" s="24" t="n"/>
      <c r="O15" s="13" t="n"/>
      <c r="P15" s="13" t="n"/>
      <c r="Q15" s="24" t="n"/>
      <c r="R15" s="26">
        <f>IF(OR($A15="",$Q15=""),"",$Q15+Assumptions!$B$5)</f>
        <v/>
      </c>
      <c r="S15" s="18">
        <f>IF($A15="","",IF($P15="","Check status",IF($P15&lt;&gt;"Active","",IF(OR($D15="",$E15=""),"Check contact details",IF(OR($L15="",$M15=""),"Check emergency contact",IF($Q15="","Check profile confirmation",IF($R15&lt;=TODAY(),"Check profile review date",IF(AND(Assumptions!$B$7="Yes",$N15=""),"Check vaccine document",IF(AND($N15&lt;&gt;"",$N15&lt;TODAY()),"Check vaccine document date",IF(AND($N15&lt;&gt;"",$N15&lt;=TODAY()+Assumptions!$B$6),"Check vaccine document soon",""))))))))))</f>
        <v/>
      </c>
    </row>
    <row r="16" ht="21" customHeight="1">
      <c r="A16" s="13" t="n"/>
      <c r="B16" s="13" t="n"/>
      <c r="C16" s="13" t="n"/>
      <c r="D16" s="13" t="n"/>
      <c r="E16" s="13" t="n"/>
      <c r="F16" s="13" t="n"/>
      <c r="G16" s="13" t="n"/>
      <c r="H16" s="13" t="n"/>
      <c r="I16" s="24" t="n"/>
      <c r="J16" s="25" t="n"/>
      <c r="K16" s="16" t="n"/>
      <c r="L16" s="13" t="n"/>
      <c r="M16" s="13" t="n"/>
      <c r="N16" s="24" t="n"/>
      <c r="O16" s="13" t="n"/>
      <c r="P16" s="13" t="n"/>
      <c r="Q16" s="24" t="n"/>
      <c r="R16" s="27">
        <f>IF(OR($A16="",$Q16=""),"",$Q16+Assumptions!$B$5)</f>
        <v/>
      </c>
      <c r="S16" s="20">
        <f>IF($A16="","",IF($P16="","Check status",IF($P16&lt;&gt;"Active","",IF(OR($D16="",$E16=""),"Check contact details",IF(OR($L16="",$M16=""),"Check emergency contact",IF($Q16="","Check profile confirmation",IF($R16&lt;=TODAY(),"Check profile review date",IF(AND(Assumptions!$B$7="Yes",$N16=""),"Check vaccine document",IF(AND($N16&lt;&gt;"",$N16&lt;TODAY()),"Check vaccine document date",IF(AND($N16&lt;&gt;"",$N16&lt;=TODAY()+Assumptions!$B$6),"Check vaccine document soon",""))))))))))</f>
        <v/>
      </c>
    </row>
    <row r="17" ht="21" customHeight="1">
      <c r="A17" s="13" t="n"/>
      <c r="B17" s="13" t="n"/>
      <c r="C17" s="13" t="n"/>
      <c r="D17" s="13" t="n"/>
      <c r="E17" s="13" t="n"/>
      <c r="F17" s="13" t="n"/>
      <c r="G17" s="13" t="n"/>
      <c r="H17" s="13" t="n"/>
      <c r="I17" s="24" t="n"/>
      <c r="J17" s="25" t="n"/>
      <c r="K17" s="16" t="n"/>
      <c r="L17" s="13" t="n"/>
      <c r="M17" s="13" t="n"/>
      <c r="N17" s="24" t="n"/>
      <c r="O17" s="13" t="n"/>
      <c r="P17" s="13" t="n"/>
      <c r="Q17" s="24" t="n"/>
      <c r="R17" s="26">
        <f>IF(OR($A17="",$Q17=""),"",$Q17+Assumptions!$B$5)</f>
        <v/>
      </c>
      <c r="S17" s="18">
        <f>IF($A17="","",IF($P17="","Check status",IF($P17&lt;&gt;"Active","",IF(OR($D17="",$E17=""),"Check contact details",IF(OR($L17="",$M17=""),"Check emergency contact",IF($Q17="","Check profile confirmation",IF($R17&lt;=TODAY(),"Check profile review date",IF(AND(Assumptions!$B$7="Yes",$N17=""),"Check vaccine document",IF(AND($N17&lt;&gt;"",$N17&lt;TODAY()),"Check vaccine document date",IF(AND($N17&lt;&gt;"",$N17&lt;=TODAY()+Assumptions!$B$6),"Check vaccine document soon",""))))))))))</f>
        <v/>
      </c>
    </row>
    <row r="18" ht="21" customHeight="1">
      <c r="A18" s="13" t="n"/>
      <c r="B18" s="13" t="n"/>
      <c r="C18" s="13" t="n"/>
      <c r="D18" s="13" t="n"/>
      <c r="E18" s="13" t="n"/>
      <c r="F18" s="13" t="n"/>
      <c r="G18" s="13" t="n"/>
      <c r="H18" s="13" t="n"/>
      <c r="I18" s="24" t="n"/>
      <c r="J18" s="25" t="n"/>
      <c r="K18" s="16" t="n"/>
      <c r="L18" s="13" t="n"/>
      <c r="M18" s="13" t="n"/>
      <c r="N18" s="24" t="n"/>
      <c r="O18" s="13" t="n"/>
      <c r="P18" s="13" t="n"/>
      <c r="Q18" s="24" t="n"/>
      <c r="R18" s="27">
        <f>IF(OR($A18="",$Q18=""),"",$Q18+Assumptions!$B$5)</f>
        <v/>
      </c>
      <c r="S18" s="20">
        <f>IF($A18="","",IF($P18="","Check status",IF($P18&lt;&gt;"Active","",IF(OR($D18="",$E18=""),"Check contact details",IF(OR($L18="",$M18=""),"Check emergency contact",IF($Q18="","Check profile confirmation",IF($R18&lt;=TODAY(),"Check profile review date",IF(AND(Assumptions!$B$7="Yes",$N18=""),"Check vaccine document",IF(AND($N18&lt;&gt;"",$N18&lt;TODAY()),"Check vaccine document date",IF(AND($N18&lt;&gt;"",$N18&lt;=TODAY()+Assumptions!$B$6),"Check vaccine document soon",""))))))))))</f>
        <v/>
      </c>
    </row>
    <row r="19" ht="21" customHeight="1">
      <c r="A19" s="13" t="n"/>
      <c r="B19" s="13" t="n"/>
      <c r="C19" s="13" t="n"/>
      <c r="D19" s="13" t="n"/>
      <c r="E19" s="13" t="n"/>
      <c r="F19" s="13" t="n"/>
      <c r="G19" s="13" t="n"/>
      <c r="H19" s="13" t="n"/>
      <c r="I19" s="24" t="n"/>
      <c r="J19" s="25" t="n"/>
      <c r="K19" s="16" t="n"/>
      <c r="L19" s="13" t="n"/>
      <c r="M19" s="13" t="n"/>
      <c r="N19" s="24" t="n"/>
      <c r="O19" s="13" t="n"/>
      <c r="P19" s="13" t="n"/>
      <c r="Q19" s="24" t="n"/>
      <c r="R19" s="26">
        <f>IF(OR($A19="",$Q19=""),"",$Q19+Assumptions!$B$5)</f>
        <v/>
      </c>
      <c r="S19" s="18">
        <f>IF($A19="","",IF($P19="","Check status",IF($P19&lt;&gt;"Active","",IF(OR($D19="",$E19=""),"Check contact details",IF(OR($L19="",$M19=""),"Check emergency contact",IF($Q19="","Check profile confirmation",IF($R19&lt;=TODAY(),"Check profile review date",IF(AND(Assumptions!$B$7="Yes",$N19=""),"Check vaccine document",IF(AND($N19&lt;&gt;"",$N19&lt;TODAY()),"Check vaccine document date",IF(AND($N19&lt;&gt;"",$N19&lt;=TODAY()+Assumptions!$B$6),"Check vaccine document soon",""))))))))))</f>
        <v/>
      </c>
    </row>
    <row r="20" ht="21" customHeight="1">
      <c r="A20" s="13" t="n"/>
      <c r="B20" s="13" t="n"/>
      <c r="C20" s="13" t="n"/>
      <c r="D20" s="13" t="n"/>
      <c r="E20" s="13" t="n"/>
      <c r="F20" s="13" t="n"/>
      <c r="G20" s="13" t="n"/>
      <c r="H20" s="13" t="n"/>
      <c r="I20" s="24" t="n"/>
      <c r="J20" s="25" t="n"/>
      <c r="K20" s="16" t="n"/>
      <c r="L20" s="13" t="n"/>
      <c r="M20" s="13" t="n"/>
      <c r="N20" s="24" t="n"/>
      <c r="O20" s="13" t="n"/>
      <c r="P20" s="13" t="n"/>
      <c r="Q20" s="24" t="n"/>
      <c r="R20" s="27">
        <f>IF(OR($A20="",$Q20=""),"",$Q20+Assumptions!$B$5)</f>
        <v/>
      </c>
      <c r="S20" s="20">
        <f>IF($A20="","",IF($P20="","Check status",IF($P20&lt;&gt;"Active","",IF(OR($D20="",$E20=""),"Check contact details",IF(OR($L20="",$M20=""),"Check emergency contact",IF($Q20="","Check profile confirmation",IF($R20&lt;=TODAY(),"Check profile review date",IF(AND(Assumptions!$B$7="Yes",$N20=""),"Check vaccine document",IF(AND($N20&lt;&gt;"",$N20&lt;TODAY()),"Check vaccine document date",IF(AND($N20&lt;&gt;"",$N20&lt;=TODAY()+Assumptions!$B$6),"Check vaccine document soon",""))))))))))</f>
        <v/>
      </c>
    </row>
    <row r="21" ht="21" customHeight="1">
      <c r="A21" s="13" t="n"/>
      <c r="B21" s="13" t="n"/>
      <c r="C21" s="13" t="n"/>
      <c r="D21" s="13" t="n"/>
      <c r="E21" s="13" t="n"/>
      <c r="F21" s="13" t="n"/>
      <c r="G21" s="13" t="n"/>
      <c r="H21" s="13" t="n"/>
      <c r="I21" s="24" t="n"/>
      <c r="J21" s="25" t="n"/>
      <c r="K21" s="16" t="n"/>
      <c r="L21" s="13" t="n"/>
      <c r="M21" s="13" t="n"/>
      <c r="N21" s="24" t="n"/>
      <c r="O21" s="13" t="n"/>
      <c r="P21" s="13" t="n"/>
      <c r="Q21" s="24" t="n"/>
      <c r="R21" s="26">
        <f>IF(OR($A21="",$Q21=""),"",$Q21+Assumptions!$B$5)</f>
        <v/>
      </c>
      <c r="S21" s="18">
        <f>IF($A21="","",IF($P21="","Check status",IF($P21&lt;&gt;"Active","",IF(OR($D21="",$E21=""),"Check contact details",IF(OR($L21="",$M21=""),"Check emergency contact",IF($Q21="","Check profile confirmation",IF($R21&lt;=TODAY(),"Check profile review date",IF(AND(Assumptions!$B$7="Yes",$N21=""),"Check vaccine document",IF(AND($N21&lt;&gt;"",$N21&lt;TODAY()),"Check vaccine document date",IF(AND($N21&lt;&gt;"",$N21&lt;=TODAY()+Assumptions!$B$6),"Check vaccine document soon",""))))))))))</f>
        <v/>
      </c>
    </row>
    <row r="22" ht="21" customHeight="1">
      <c r="A22" s="13" t="n"/>
      <c r="B22" s="13" t="n"/>
      <c r="C22" s="13" t="n"/>
      <c r="D22" s="13" t="n"/>
      <c r="E22" s="13" t="n"/>
      <c r="F22" s="13" t="n"/>
      <c r="G22" s="13" t="n"/>
      <c r="H22" s="13" t="n"/>
      <c r="I22" s="24" t="n"/>
      <c r="J22" s="25" t="n"/>
      <c r="K22" s="16" t="n"/>
      <c r="L22" s="13" t="n"/>
      <c r="M22" s="13" t="n"/>
      <c r="N22" s="24" t="n"/>
      <c r="O22" s="13" t="n"/>
      <c r="P22" s="13" t="n"/>
      <c r="Q22" s="24" t="n"/>
      <c r="R22" s="27">
        <f>IF(OR($A22="",$Q22=""),"",$Q22+Assumptions!$B$5)</f>
        <v/>
      </c>
      <c r="S22" s="20">
        <f>IF($A22="","",IF($P22="","Check status",IF($P22&lt;&gt;"Active","",IF(OR($D22="",$E22=""),"Check contact details",IF(OR($L22="",$M22=""),"Check emergency contact",IF($Q22="","Check profile confirmation",IF($R22&lt;=TODAY(),"Check profile review date",IF(AND(Assumptions!$B$7="Yes",$N22=""),"Check vaccine document",IF(AND($N22&lt;&gt;"",$N22&lt;TODAY()),"Check vaccine document date",IF(AND($N22&lt;&gt;"",$N22&lt;=TODAY()+Assumptions!$B$6),"Check vaccine document soon",""))))))))))</f>
        <v/>
      </c>
    </row>
    <row r="23" ht="21" customHeight="1">
      <c r="A23" s="13" t="n"/>
      <c r="B23" s="13" t="n"/>
      <c r="C23" s="13" t="n"/>
      <c r="D23" s="13" t="n"/>
      <c r="E23" s="13" t="n"/>
      <c r="F23" s="13" t="n"/>
      <c r="G23" s="13" t="n"/>
      <c r="H23" s="13" t="n"/>
      <c r="I23" s="24" t="n"/>
      <c r="J23" s="25" t="n"/>
      <c r="K23" s="16" t="n"/>
      <c r="L23" s="13" t="n"/>
      <c r="M23" s="13" t="n"/>
      <c r="N23" s="24" t="n"/>
      <c r="O23" s="13" t="n"/>
      <c r="P23" s="13" t="n"/>
      <c r="Q23" s="24" t="n"/>
      <c r="R23" s="26">
        <f>IF(OR($A23="",$Q23=""),"",$Q23+Assumptions!$B$5)</f>
        <v/>
      </c>
      <c r="S23" s="18">
        <f>IF($A23="","",IF($P23="","Check status",IF($P23&lt;&gt;"Active","",IF(OR($D23="",$E23=""),"Check contact details",IF(OR($L23="",$M23=""),"Check emergency contact",IF($Q23="","Check profile confirmation",IF($R23&lt;=TODAY(),"Check profile review date",IF(AND(Assumptions!$B$7="Yes",$N23=""),"Check vaccine document",IF(AND($N23&lt;&gt;"",$N23&lt;TODAY()),"Check vaccine document date",IF(AND($N23&lt;&gt;"",$N23&lt;=TODAY()+Assumptions!$B$6),"Check vaccine document soon",""))))))))))</f>
        <v/>
      </c>
    </row>
    <row r="24" ht="21" customHeight="1">
      <c r="A24" s="13" t="n"/>
      <c r="B24" s="13" t="n"/>
      <c r="C24" s="13" t="n"/>
      <c r="D24" s="13" t="n"/>
      <c r="E24" s="13" t="n"/>
      <c r="F24" s="13" t="n"/>
      <c r="G24" s="13" t="n"/>
      <c r="H24" s="13" t="n"/>
      <c r="I24" s="24" t="n"/>
      <c r="J24" s="25" t="n"/>
      <c r="K24" s="16" t="n"/>
      <c r="L24" s="13" t="n"/>
      <c r="M24" s="13" t="n"/>
      <c r="N24" s="24" t="n"/>
      <c r="O24" s="13" t="n"/>
      <c r="P24" s="13" t="n"/>
      <c r="Q24" s="24" t="n"/>
      <c r="R24" s="27">
        <f>IF(OR($A24="",$Q24=""),"",$Q24+Assumptions!$B$5)</f>
        <v/>
      </c>
      <c r="S24" s="20">
        <f>IF($A24="","",IF($P24="","Check status",IF($P24&lt;&gt;"Active","",IF(OR($D24="",$E24=""),"Check contact details",IF(OR($L24="",$M24=""),"Check emergency contact",IF($Q24="","Check profile confirmation",IF($R24&lt;=TODAY(),"Check profile review date",IF(AND(Assumptions!$B$7="Yes",$N24=""),"Check vaccine document",IF(AND($N24&lt;&gt;"",$N24&lt;TODAY()),"Check vaccine document date",IF(AND($N24&lt;&gt;"",$N24&lt;=TODAY()+Assumptions!$B$6),"Check vaccine document soon",""))))))))))</f>
        <v/>
      </c>
    </row>
    <row r="25" ht="21" customHeight="1">
      <c r="A25" s="13" t="n"/>
      <c r="B25" s="13" t="n"/>
      <c r="C25" s="13" t="n"/>
      <c r="D25" s="13" t="n"/>
      <c r="E25" s="13" t="n"/>
      <c r="F25" s="13" t="n"/>
      <c r="G25" s="13" t="n"/>
      <c r="H25" s="13" t="n"/>
      <c r="I25" s="24" t="n"/>
      <c r="J25" s="25" t="n"/>
      <c r="K25" s="16" t="n"/>
      <c r="L25" s="13" t="n"/>
      <c r="M25" s="13" t="n"/>
      <c r="N25" s="24" t="n"/>
      <c r="O25" s="13" t="n"/>
      <c r="P25" s="13" t="n"/>
      <c r="Q25" s="24" t="n"/>
      <c r="R25" s="26">
        <f>IF(OR($A25="",$Q25=""),"",$Q25+Assumptions!$B$5)</f>
        <v/>
      </c>
      <c r="S25" s="18">
        <f>IF($A25="","",IF($P25="","Check status",IF($P25&lt;&gt;"Active","",IF(OR($D25="",$E25=""),"Check contact details",IF(OR($L25="",$M25=""),"Check emergency contact",IF($Q25="","Check profile confirmation",IF($R25&lt;=TODAY(),"Check profile review date",IF(AND(Assumptions!$B$7="Yes",$N25=""),"Check vaccine document",IF(AND($N25&lt;&gt;"",$N25&lt;TODAY()),"Check vaccine document date",IF(AND($N25&lt;&gt;"",$N25&lt;=TODAY()+Assumptions!$B$6),"Check vaccine document soon",""))))))))))</f>
        <v/>
      </c>
    </row>
    <row r="26" ht="21" customHeight="1">
      <c r="A26" s="13" t="n"/>
      <c r="B26" s="13" t="n"/>
      <c r="C26" s="13" t="n"/>
      <c r="D26" s="13" t="n"/>
      <c r="E26" s="13" t="n"/>
      <c r="F26" s="13" t="n"/>
      <c r="G26" s="13" t="n"/>
      <c r="H26" s="13" t="n"/>
      <c r="I26" s="24" t="n"/>
      <c r="J26" s="25" t="n"/>
      <c r="K26" s="16" t="n"/>
      <c r="L26" s="13" t="n"/>
      <c r="M26" s="13" t="n"/>
      <c r="N26" s="24" t="n"/>
      <c r="O26" s="13" t="n"/>
      <c r="P26" s="13" t="n"/>
      <c r="Q26" s="24" t="n"/>
      <c r="R26" s="27">
        <f>IF(OR($A26="",$Q26=""),"",$Q26+Assumptions!$B$5)</f>
        <v/>
      </c>
      <c r="S26" s="20">
        <f>IF($A26="","",IF($P26="","Check status",IF($P26&lt;&gt;"Active","",IF(OR($D26="",$E26=""),"Check contact details",IF(OR($L26="",$M26=""),"Check emergency contact",IF($Q26="","Check profile confirmation",IF($R26&lt;=TODAY(),"Check profile review date",IF(AND(Assumptions!$B$7="Yes",$N26=""),"Check vaccine document",IF(AND($N26&lt;&gt;"",$N26&lt;TODAY()),"Check vaccine document date",IF(AND($N26&lt;&gt;"",$N26&lt;=TODAY()+Assumptions!$B$6),"Check vaccine document soon",""))))))))))</f>
        <v/>
      </c>
    </row>
    <row r="27" ht="21" customHeight="1">
      <c r="A27" s="13" t="n"/>
      <c r="B27" s="13" t="n"/>
      <c r="C27" s="13" t="n"/>
      <c r="D27" s="13" t="n"/>
      <c r="E27" s="13" t="n"/>
      <c r="F27" s="13" t="n"/>
      <c r="G27" s="13" t="n"/>
      <c r="H27" s="13" t="n"/>
      <c r="I27" s="24" t="n"/>
      <c r="J27" s="25" t="n"/>
      <c r="K27" s="16" t="n"/>
      <c r="L27" s="13" t="n"/>
      <c r="M27" s="13" t="n"/>
      <c r="N27" s="24" t="n"/>
      <c r="O27" s="13" t="n"/>
      <c r="P27" s="13" t="n"/>
      <c r="Q27" s="24" t="n"/>
      <c r="R27" s="26">
        <f>IF(OR($A27="",$Q27=""),"",$Q27+Assumptions!$B$5)</f>
        <v/>
      </c>
      <c r="S27" s="18">
        <f>IF($A27="","",IF($P27="","Check status",IF($P27&lt;&gt;"Active","",IF(OR($D27="",$E27=""),"Check contact details",IF(OR($L27="",$M27=""),"Check emergency contact",IF($Q27="","Check profile confirmation",IF($R27&lt;=TODAY(),"Check profile review date",IF(AND(Assumptions!$B$7="Yes",$N27=""),"Check vaccine document",IF(AND($N27&lt;&gt;"",$N27&lt;TODAY()),"Check vaccine document date",IF(AND($N27&lt;&gt;"",$N27&lt;=TODAY()+Assumptions!$B$6),"Check vaccine document soon",""))))))))))</f>
        <v/>
      </c>
    </row>
    <row r="28" ht="21" customHeight="1">
      <c r="A28" s="13" t="n"/>
      <c r="B28" s="13" t="n"/>
      <c r="C28" s="13" t="n"/>
      <c r="D28" s="13" t="n"/>
      <c r="E28" s="13" t="n"/>
      <c r="F28" s="13" t="n"/>
      <c r="G28" s="13" t="n"/>
      <c r="H28" s="13" t="n"/>
      <c r="I28" s="24" t="n"/>
      <c r="J28" s="25" t="n"/>
      <c r="K28" s="16" t="n"/>
      <c r="L28" s="13" t="n"/>
      <c r="M28" s="13" t="n"/>
      <c r="N28" s="24" t="n"/>
      <c r="O28" s="13" t="n"/>
      <c r="P28" s="13" t="n"/>
      <c r="Q28" s="24" t="n"/>
      <c r="R28" s="27">
        <f>IF(OR($A28="",$Q28=""),"",$Q28+Assumptions!$B$5)</f>
        <v/>
      </c>
      <c r="S28" s="20">
        <f>IF($A28="","",IF($P28="","Check status",IF($P28&lt;&gt;"Active","",IF(OR($D28="",$E28=""),"Check contact details",IF(OR($L28="",$M28=""),"Check emergency contact",IF($Q28="","Check profile confirmation",IF($R28&lt;=TODAY(),"Check profile review date",IF(AND(Assumptions!$B$7="Yes",$N28=""),"Check vaccine document",IF(AND($N28&lt;&gt;"",$N28&lt;TODAY()),"Check vaccine document date",IF(AND($N28&lt;&gt;"",$N28&lt;=TODAY()+Assumptions!$B$6),"Check vaccine document soon",""))))))))))</f>
        <v/>
      </c>
    </row>
    <row r="29" ht="21" customHeight="1">
      <c r="A29" s="13" t="n"/>
      <c r="B29" s="13" t="n"/>
      <c r="C29" s="13" t="n"/>
      <c r="D29" s="13" t="n"/>
      <c r="E29" s="13" t="n"/>
      <c r="F29" s="13" t="n"/>
      <c r="G29" s="13" t="n"/>
      <c r="H29" s="13" t="n"/>
      <c r="I29" s="24" t="n"/>
      <c r="J29" s="25" t="n"/>
      <c r="K29" s="16" t="n"/>
      <c r="L29" s="13" t="n"/>
      <c r="M29" s="13" t="n"/>
      <c r="N29" s="24" t="n"/>
      <c r="O29" s="13" t="n"/>
      <c r="P29" s="13" t="n"/>
      <c r="Q29" s="24" t="n"/>
      <c r="R29" s="26">
        <f>IF(OR($A29="",$Q29=""),"",$Q29+Assumptions!$B$5)</f>
        <v/>
      </c>
      <c r="S29" s="18">
        <f>IF($A29="","",IF($P29="","Check status",IF($P29&lt;&gt;"Active","",IF(OR($D29="",$E29=""),"Check contact details",IF(OR($L29="",$M29=""),"Check emergency contact",IF($Q29="","Check profile confirmation",IF($R29&lt;=TODAY(),"Check profile review date",IF(AND(Assumptions!$B$7="Yes",$N29=""),"Check vaccine document",IF(AND($N29&lt;&gt;"",$N29&lt;TODAY()),"Check vaccine document date",IF(AND($N29&lt;&gt;"",$N29&lt;=TODAY()+Assumptions!$B$6),"Check vaccine document soon",""))))))))))</f>
        <v/>
      </c>
    </row>
    <row r="30" ht="21" customHeight="1">
      <c r="A30" s="13" t="n"/>
      <c r="B30" s="13" t="n"/>
      <c r="C30" s="13" t="n"/>
      <c r="D30" s="13" t="n"/>
      <c r="E30" s="13" t="n"/>
      <c r="F30" s="13" t="n"/>
      <c r="G30" s="13" t="n"/>
      <c r="H30" s="13" t="n"/>
      <c r="I30" s="24" t="n"/>
      <c r="J30" s="25" t="n"/>
      <c r="K30" s="16" t="n"/>
      <c r="L30" s="13" t="n"/>
      <c r="M30" s="13" t="n"/>
      <c r="N30" s="24" t="n"/>
      <c r="O30" s="13" t="n"/>
      <c r="P30" s="13" t="n"/>
      <c r="Q30" s="24" t="n"/>
      <c r="R30" s="27">
        <f>IF(OR($A30="",$Q30=""),"",$Q30+Assumptions!$B$5)</f>
        <v/>
      </c>
      <c r="S30" s="20">
        <f>IF($A30="","",IF($P30="","Check status",IF($P30&lt;&gt;"Active","",IF(OR($D30="",$E30=""),"Check contact details",IF(OR($L30="",$M30=""),"Check emergency contact",IF($Q30="","Check profile confirmation",IF($R30&lt;=TODAY(),"Check profile review date",IF(AND(Assumptions!$B$7="Yes",$N30=""),"Check vaccine document",IF(AND($N30&lt;&gt;"",$N30&lt;TODAY()),"Check vaccine document date",IF(AND($N30&lt;&gt;"",$N30&lt;=TODAY()+Assumptions!$B$6),"Check vaccine document soon",""))))))))))</f>
        <v/>
      </c>
    </row>
    <row r="31" ht="21" customHeight="1">
      <c r="A31" s="13" t="n"/>
      <c r="B31" s="13" t="n"/>
      <c r="C31" s="13" t="n"/>
      <c r="D31" s="13" t="n"/>
      <c r="E31" s="13" t="n"/>
      <c r="F31" s="13" t="n"/>
      <c r="G31" s="13" t="n"/>
      <c r="H31" s="13" t="n"/>
      <c r="I31" s="24" t="n"/>
      <c r="J31" s="25" t="n"/>
      <c r="K31" s="16" t="n"/>
      <c r="L31" s="13" t="n"/>
      <c r="M31" s="13" t="n"/>
      <c r="N31" s="24" t="n"/>
      <c r="O31" s="13" t="n"/>
      <c r="P31" s="13" t="n"/>
      <c r="Q31" s="24" t="n"/>
      <c r="R31" s="26">
        <f>IF(OR($A31="",$Q31=""),"",$Q31+Assumptions!$B$5)</f>
        <v/>
      </c>
      <c r="S31" s="18">
        <f>IF($A31="","",IF($P31="","Check status",IF($P31&lt;&gt;"Active","",IF(OR($D31="",$E31=""),"Check contact details",IF(OR($L31="",$M31=""),"Check emergency contact",IF($Q31="","Check profile confirmation",IF($R31&lt;=TODAY(),"Check profile review date",IF(AND(Assumptions!$B$7="Yes",$N31=""),"Check vaccine document",IF(AND($N31&lt;&gt;"",$N31&lt;TODAY()),"Check vaccine document date",IF(AND($N31&lt;&gt;"",$N31&lt;=TODAY()+Assumptions!$B$6),"Check vaccine document soon",""))))))))))</f>
        <v/>
      </c>
    </row>
    <row r="32" ht="21" customHeight="1">
      <c r="A32" s="13" t="n"/>
      <c r="B32" s="13" t="n"/>
      <c r="C32" s="13" t="n"/>
      <c r="D32" s="13" t="n"/>
      <c r="E32" s="13" t="n"/>
      <c r="F32" s="13" t="n"/>
      <c r="G32" s="13" t="n"/>
      <c r="H32" s="13" t="n"/>
      <c r="I32" s="24" t="n"/>
      <c r="J32" s="25" t="n"/>
      <c r="K32" s="16" t="n"/>
      <c r="L32" s="13" t="n"/>
      <c r="M32" s="13" t="n"/>
      <c r="N32" s="24" t="n"/>
      <c r="O32" s="13" t="n"/>
      <c r="P32" s="13" t="n"/>
      <c r="Q32" s="24" t="n"/>
      <c r="R32" s="27">
        <f>IF(OR($A32="",$Q32=""),"",$Q32+Assumptions!$B$5)</f>
        <v/>
      </c>
      <c r="S32" s="20">
        <f>IF($A32="","",IF($P32="","Check status",IF($P32&lt;&gt;"Active","",IF(OR($D32="",$E32=""),"Check contact details",IF(OR($L32="",$M32=""),"Check emergency contact",IF($Q32="","Check profile confirmation",IF($R32&lt;=TODAY(),"Check profile review date",IF(AND(Assumptions!$B$7="Yes",$N32=""),"Check vaccine document",IF(AND($N32&lt;&gt;"",$N32&lt;TODAY()),"Check vaccine document date",IF(AND($N32&lt;&gt;"",$N32&lt;=TODAY()+Assumptions!$B$6),"Check vaccine document soon",""))))))))))</f>
        <v/>
      </c>
    </row>
    <row r="33" ht="21" customHeight="1">
      <c r="A33" s="13" t="n"/>
      <c r="B33" s="13" t="n"/>
      <c r="C33" s="13" t="n"/>
      <c r="D33" s="13" t="n"/>
      <c r="E33" s="13" t="n"/>
      <c r="F33" s="13" t="n"/>
      <c r="G33" s="13" t="n"/>
      <c r="H33" s="13" t="n"/>
      <c r="I33" s="24" t="n"/>
      <c r="J33" s="25" t="n"/>
      <c r="K33" s="16" t="n"/>
      <c r="L33" s="13" t="n"/>
      <c r="M33" s="13" t="n"/>
      <c r="N33" s="24" t="n"/>
      <c r="O33" s="13" t="n"/>
      <c r="P33" s="13" t="n"/>
      <c r="Q33" s="24" t="n"/>
      <c r="R33" s="26">
        <f>IF(OR($A33="",$Q33=""),"",$Q33+Assumptions!$B$5)</f>
        <v/>
      </c>
      <c r="S33" s="18">
        <f>IF($A33="","",IF($P33="","Check status",IF($P33&lt;&gt;"Active","",IF(OR($D33="",$E33=""),"Check contact details",IF(OR($L33="",$M33=""),"Check emergency contact",IF($Q33="","Check profile confirmation",IF($R33&lt;=TODAY(),"Check profile review date",IF(AND(Assumptions!$B$7="Yes",$N33=""),"Check vaccine document",IF(AND($N33&lt;&gt;"",$N33&lt;TODAY()),"Check vaccine document date",IF(AND($N33&lt;&gt;"",$N33&lt;=TODAY()+Assumptions!$B$6),"Check vaccine document soon",""))))))))))</f>
        <v/>
      </c>
    </row>
    <row r="34" ht="21" customHeight="1">
      <c r="A34" s="13" t="n"/>
      <c r="B34" s="13" t="n"/>
      <c r="C34" s="13" t="n"/>
      <c r="D34" s="13" t="n"/>
      <c r="E34" s="13" t="n"/>
      <c r="F34" s="13" t="n"/>
      <c r="G34" s="13" t="n"/>
      <c r="H34" s="13" t="n"/>
      <c r="I34" s="24" t="n"/>
      <c r="J34" s="25" t="n"/>
      <c r="K34" s="16" t="n"/>
      <c r="L34" s="13" t="n"/>
      <c r="M34" s="13" t="n"/>
      <c r="N34" s="24" t="n"/>
      <c r="O34" s="13" t="n"/>
      <c r="P34" s="13" t="n"/>
      <c r="Q34" s="24" t="n"/>
      <c r="R34" s="27">
        <f>IF(OR($A34="",$Q34=""),"",$Q34+Assumptions!$B$5)</f>
        <v/>
      </c>
      <c r="S34" s="20">
        <f>IF($A34="","",IF($P34="","Check status",IF($P34&lt;&gt;"Active","",IF(OR($D34="",$E34=""),"Check contact details",IF(OR($L34="",$M34=""),"Check emergency contact",IF($Q34="","Check profile confirmation",IF($R34&lt;=TODAY(),"Check profile review date",IF(AND(Assumptions!$B$7="Yes",$N34=""),"Check vaccine document",IF(AND($N34&lt;&gt;"",$N34&lt;TODAY()),"Check vaccine document date",IF(AND($N34&lt;&gt;"",$N34&lt;=TODAY()+Assumptions!$B$6),"Check vaccine document soon",""))))))))))</f>
        <v/>
      </c>
    </row>
    <row r="35" ht="21" customHeight="1">
      <c r="A35" s="13" t="n"/>
      <c r="B35" s="13" t="n"/>
      <c r="C35" s="13" t="n"/>
      <c r="D35" s="13" t="n"/>
      <c r="E35" s="13" t="n"/>
      <c r="F35" s="13" t="n"/>
      <c r="G35" s="13" t="n"/>
      <c r="H35" s="13" t="n"/>
      <c r="I35" s="24" t="n"/>
      <c r="J35" s="25" t="n"/>
      <c r="K35" s="16" t="n"/>
      <c r="L35" s="13" t="n"/>
      <c r="M35" s="13" t="n"/>
      <c r="N35" s="24" t="n"/>
      <c r="O35" s="13" t="n"/>
      <c r="P35" s="13" t="n"/>
      <c r="Q35" s="24" t="n"/>
      <c r="R35" s="26">
        <f>IF(OR($A35="",$Q35=""),"",$Q35+Assumptions!$B$5)</f>
        <v/>
      </c>
      <c r="S35" s="18">
        <f>IF($A35="","",IF($P35="","Check status",IF($P35&lt;&gt;"Active","",IF(OR($D35="",$E35=""),"Check contact details",IF(OR($L35="",$M35=""),"Check emergency contact",IF($Q35="","Check profile confirmation",IF($R35&lt;=TODAY(),"Check profile review date",IF(AND(Assumptions!$B$7="Yes",$N35=""),"Check vaccine document",IF(AND($N35&lt;&gt;"",$N35&lt;TODAY()),"Check vaccine document date",IF(AND($N35&lt;&gt;"",$N35&lt;=TODAY()+Assumptions!$B$6),"Check vaccine document soon",""))))))))))</f>
        <v/>
      </c>
    </row>
    <row r="36" ht="21" customHeight="1">
      <c r="A36" s="13" t="n"/>
      <c r="B36" s="13" t="n"/>
      <c r="C36" s="13" t="n"/>
      <c r="D36" s="13" t="n"/>
      <c r="E36" s="13" t="n"/>
      <c r="F36" s="13" t="n"/>
      <c r="G36" s="13" t="n"/>
      <c r="H36" s="13" t="n"/>
      <c r="I36" s="24" t="n"/>
      <c r="J36" s="25" t="n"/>
      <c r="K36" s="16" t="n"/>
      <c r="L36" s="13" t="n"/>
      <c r="M36" s="13" t="n"/>
      <c r="N36" s="24" t="n"/>
      <c r="O36" s="13" t="n"/>
      <c r="P36" s="13" t="n"/>
      <c r="Q36" s="24" t="n"/>
      <c r="R36" s="27">
        <f>IF(OR($A36="",$Q36=""),"",$Q36+Assumptions!$B$5)</f>
        <v/>
      </c>
      <c r="S36" s="20">
        <f>IF($A36="","",IF($P36="","Check status",IF($P36&lt;&gt;"Active","",IF(OR($D36="",$E36=""),"Check contact details",IF(OR($L36="",$M36=""),"Check emergency contact",IF($Q36="","Check profile confirmation",IF($R36&lt;=TODAY(),"Check profile review date",IF(AND(Assumptions!$B$7="Yes",$N36=""),"Check vaccine document",IF(AND($N36&lt;&gt;"",$N36&lt;TODAY()),"Check vaccine document date",IF(AND($N36&lt;&gt;"",$N36&lt;=TODAY()+Assumptions!$B$6),"Check vaccine document soon",""))))))))))</f>
        <v/>
      </c>
    </row>
    <row r="37" ht="21" customHeight="1">
      <c r="A37" s="13" t="n"/>
      <c r="B37" s="13" t="n"/>
      <c r="C37" s="13" t="n"/>
      <c r="D37" s="13" t="n"/>
      <c r="E37" s="13" t="n"/>
      <c r="F37" s="13" t="n"/>
      <c r="G37" s="13" t="n"/>
      <c r="H37" s="13" t="n"/>
      <c r="I37" s="24" t="n"/>
      <c r="J37" s="25" t="n"/>
      <c r="K37" s="16" t="n"/>
      <c r="L37" s="13" t="n"/>
      <c r="M37" s="13" t="n"/>
      <c r="N37" s="24" t="n"/>
      <c r="O37" s="13" t="n"/>
      <c r="P37" s="13" t="n"/>
      <c r="Q37" s="24" t="n"/>
      <c r="R37" s="26">
        <f>IF(OR($A37="",$Q37=""),"",$Q37+Assumptions!$B$5)</f>
        <v/>
      </c>
      <c r="S37" s="18">
        <f>IF($A37="","",IF($P37="","Check status",IF($P37&lt;&gt;"Active","",IF(OR($D37="",$E37=""),"Check contact details",IF(OR($L37="",$M37=""),"Check emergency contact",IF($Q37="","Check profile confirmation",IF($R37&lt;=TODAY(),"Check profile review date",IF(AND(Assumptions!$B$7="Yes",$N37=""),"Check vaccine document",IF(AND($N37&lt;&gt;"",$N37&lt;TODAY()),"Check vaccine document date",IF(AND($N37&lt;&gt;"",$N37&lt;=TODAY()+Assumptions!$B$6),"Check vaccine document soon",""))))))))))</f>
        <v/>
      </c>
    </row>
    <row r="38" ht="21" customHeight="1">
      <c r="A38" s="13" t="n"/>
      <c r="B38" s="13" t="n"/>
      <c r="C38" s="13" t="n"/>
      <c r="D38" s="13" t="n"/>
      <c r="E38" s="13" t="n"/>
      <c r="F38" s="13" t="n"/>
      <c r="G38" s="13" t="n"/>
      <c r="H38" s="13" t="n"/>
      <c r="I38" s="24" t="n"/>
      <c r="J38" s="25" t="n"/>
      <c r="K38" s="16" t="n"/>
      <c r="L38" s="13" t="n"/>
      <c r="M38" s="13" t="n"/>
      <c r="N38" s="24" t="n"/>
      <c r="O38" s="13" t="n"/>
      <c r="P38" s="13" t="n"/>
      <c r="Q38" s="24" t="n"/>
      <c r="R38" s="27">
        <f>IF(OR($A38="",$Q38=""),"",$Q38+Assumptions!$B$5)</f>
        <v/>
      </c>
      <c r="S38" s="20">
        <f>IF($A38="","",IF($P38="","Check status",IF($P38&lt;&gt;"Active","",IF(OR($D38="",$E38=""),"Check contact details",IF(OR($L38="",$M38=""),"Check emergency contact",IF($Q38="","Check profile confirmation",IF($R38&lt;=TODAY(),"Check profile review date",IF(AND(Assumptions!$B$7="Yes",$N38=""),"Check vaccine document",IF(AND($N38&lt;&gt;"",$N38&lt;TODAY()),"Check vaccine document date",IF(AND($N38&lt;&gt;"",$N38&lt;=TODAY()+Assumptions!$B$6),"Check vaccine document soon",""))))))))))</f>
        <v/>
      </c>
    </row>
    <row r="39" ht="21" customHeight="1">
      <c r="A39" s="13" t="n"/>
      <c r="B39" s="13" t="n"/>
      <c r="C39" s="13" t="n"/>
      <c r="D39" s="13" t="n"/>
      <c r="E39" s="13" t="n"/>
      <c r="F39" s="13" t="n"/>
      <c r="G39" s="13" t="n"/>
      <c r="H39" s="13" t="n"/>
      <c r="I39" s="24" t="n"/>
      <c r="J39" s="25" t="n"/>
      <c r="K39" s="16" t="n"/>
      <c r="L39" s="13" t="n"/>
      <c r="M39" s="13" t="n"/>
      <c r="N39" s="24" t="n"/>
      <c r="O39" s="13" t="n"/>
      <c r="P39" s="13" t="n"/>
      <c r="Q39" s="24" t="n"/>
      <c r="R39" s="26">
        <f>IF(OR($A39="",$Q39=""),"",$Q39+Assumptions!$B$5)</f>
        <v/>
      </c>
      <c r="S39" s="18">
        <f>IF($A39="","",IF($P39="","Check status",IF($P39&lt;&gt;"Active","",IF(OR($D39="",$E39=""),"Check contact details",IF(OR($L39="",$M39=""),"Check emergency contact",IF($Q39="","Check profile confirmation",IF($R39&lt;=TODAY(),"Check profile review date",IF(AND(Assumptions!$B$7="Yes",$N39=""),"Check vaccine document",IF(AND($N39&lt;&gt;"",$N39&lt;TODAY()),"Check vaccine document date",IF(AND($N39&lt;&gt;"",$N39&lt;=TODAY()+Assumptions!$B$6),"Check vaccine document soon",""))))))))))</f>
        <v/>
      </c>
    </row>
    <row r="40" ht="21" customHeight="1">
      <c r="A40" s="13" t="n"/>
      <c r="B40" s="13" t="n"/>
      <c r="C40" s="13" t="n"/>
      <c r="D40" s="13" t="n"/>
      <c r="E40" s="13" t="n"/>
      <c r="F40" s="13" t="n"/>
      <c r="G40" s="13" t="n"/>
      <c r="H40" s="13" t="n"/>
      <c r="I40" s="24" t="n"/>
      <c r="J40" s="25" t="n"/>
      <c r="K40" s="16" t="n"/>
      <c r="L40" s="13" t="n"/>
      <c r="M40" s="13" t="n"/>
      <c r="N40" s="24" t="n"/>
      <c r="O40" s="13" t="n"/>
      <c r="P40" s="13" t="n"/>
      <c r="Q40" s="24" t="n"/>
      <c r="R40" s="27">
        <f>IF(OR($A40="",$Q40=""),"",$Q40+Assumptions!$B$5)</f>
        <v/>
      </c>
      <c r="S40" s="20">
        <f>IF($A40="","",IF($P40="","Check status",IF($P40&lt;&gt;"Active","",IF(OR($D40="",$E40=""),"Check contact details",IF(OR($L40="",$M40=""),"Check emergency contact",IF($Q40="","Check profile confirmation",IF($R40&lt;=TODAY(),"Check profile review date",IF(AND(Assumptions!$B$7="Yes",$N40=""),"Check vaccine document",IF(AND($N40&lt;&gt;"",$N40&lt;TODAY()),"Check vaccine document date",IF(AND($N40&lt;&gt;"",$N40&lt;=TODAY()+Assumptions!$B$6),"Check vaccine document soon",""))))))))))</f>
        <v/>
      </c>
    </row>
    <row r="41" ht="21" customHeight="1">
      <c r="A41" s="13" t="n"/>
      <c r="B41" s="13" t="n"/>
      <c r="C41" s="13" t="n"/>
      <c r="D41" s="13" t="n"/>
      <c r="E41" s="13" t="n"/>
      <c r="F41" s="13" t="n"/>
      <c r="G41" s="13" t="n"/>
      <c r="H41" s="13" t="n"/>
      <c r="I41" s="24" t="n"/>
      <c r="J41" s="25" t="n"/>
      <c r="K41" s="16" t="n"/>
      <c r="L41" s="13" t="n"/>
      <c r="M41" s="13" t="n"/>
      <c r="N41" s="24" t="n"/>
      <c r="O41" s="13" t="n"/>
      <c r="P41" s="13" t="n"/>
      <c r="Q41" s="24" t="n"/>
      <c r="R41" s="26">
        <f>IF(OR($A41="",$Q41=""),"",$Q41+Assumptions!$B$5)</f>
        <v/>
      </c>
      <c r="S41" s="18">
        <f>IF($A41="","",IF($P41="","Check status",IF($P41&lt;&gt;"Active","",IF(OR($D41="",$E41=""),"Check contact details",IF(OR($L41="",$M41=""),"Check emergency contact",IF($Q41="","Check profile confirmation",IF($R41&lt;=TODAY(),"Check profile review date",IF(AND(Assumptions!$B$7="Yes",$N41=""),"Check vaccine document",IF(AND($N41&lt;&gt;"",$N41&lt;TODAY()),"Check vaccine document date",IF(AND($N41&lt;&gt;"",$N41&lt;=TODAY()+Assumptions!$B$6),"Check vaccine document soon",""))))))))))</f>
        <v/>
      </c>
    </row>
    <row r="42" ht="21" customHeight="1">
      <c r="A42" s="13" t="n"/>
      <c r="B42" s="13" t="n"/>
      <c r="C42" s="13" t="n"/>
      <c r="D42" s="13" t="n"/>
      <c r="E42" s="13" t="n"/>
      <c r="F42" s="13" t="n"/>
      <c r="G42" s="13" t="n"/>
      <c r="H42" s="13" t="n"/>
      <c r="I42" s="24" t="n"/>
      <c r="J42" s="25" t="n"/>
      <c r="K42" s="16" t="n"/>
      <c r="L42" s="13" t="n"/>
      <c r="M42" s="13" t="n"/>
      <c r="N42" s="24" t="n"/>
      <c r="O42" s="13" t="n"/>
      <c r="P42" s="13" t="n"/>
      <c r="Q42" s="24" t="n"/>
      <c r="R42" s="27">
        <f>IF(OR($A42="",$Q42=""),"",$Q42+Assumptions!$B$5)</f>
        <v/>
      </c>
      <c r="S42" s="20">
        <f>IF($A42="","",IF($P42="","Check status",IF($P42&lt;&gt;"Active","",IF(OR($D42="",$E42=""),"Check contact details",IF(OR($L42="",$M42=""),"Check emergency contact",IF($Q42="","Check profile confirmation",IF($R42&lt;=TODAY(),"Check profile review date",IF(AND(Assumptions!$B$7="Yes",$N42=""),"Check vaccine document",IF(AND($N42&lt;&gt;"",$N42&lt;TODAY()),"Check vaccine document date",IF(AND($N42&lt;&gt;"",$N42&lt;=TODAY()+Assumptions!$B$6),"Check vaccine document soon",""))))))))))</f>
        <v/>
      </c>
    </row>
    <row r="43" ht="21" customHeight="1">
      <c r="A43" s="13" t="n"/>
      <c r="B43" s="13" t="n"/>
      <c r="C43" s="13" t="n"/>
      <c r="D43" s="13" t="n"/>
      <c r="E43" s="13" t="n"/>
      <c r="F43" s="13" t="n"/>
      <c r="G43" s="13" t="n"/>
      <c r="H43" s="13" t="n"/>
      <c r="I43" s="24" t="n"/>
      <c r="J43" s="25" t="n"/>
      <c r="K43" s="16" t="n"/>
      <c r="L43" s="13" t="n"/>
      <c r="M43" s="13" t="n"/>
      <c r="N43" s="24" t="n"/>
      <c r="O43" s="13" t="n"/>
      <c r="P43" s="13" t="n"/>
      <c r="Q43" s="24" t="n"/>
      <c r="R43" s="26">
        <f>IF(OR($A43="",$Q43=""),"",$Q43+Assumptions!$B$5)</f>
        <v/>
      </c>
      <c r="S43" s="18">
        <f>IF($A43="","",IF($P43="","Check status",IF($P43&lt;&gt;"Active","",IF(OR($D43="",$E43=""),"Check contact details",IF(OR($L43="",$M43=""),"Check emergency contact",IF($Q43="","Check profile confirmation",IF($R43&lt;=TODAY(),"Check profile review date",IF(AND(Assumptions!$B$7="Yes",$N43=""),"Check vaccine document",IF(AND($N43&lt;&gt;"",$N43&lt;TODAY()),"Check vaccine document date",IF(AND($N43&lt;&gt;"",$N43&lt;=TODAY()+Assumptions!$B$6),"Check vaccine document soon",""))))))))))</f>
        <v/>
      </c>
    </row>
    <row r="44" ht="21" customHeight="1">
      <c r="A44" s="13" t="n"/>
      <c r="B44" s="13" t="n"/>
      <c r="C44" s="13" t="n"/>
      <c r="D44" s="13" t="n"/>
      <c r="E44" s="13" t="n"/>
      <c r="F44" s="13" t="n"/>
      <c r="G44" s="13" t="n"/>
      <c r="H44" s="13" t="n"/>
      <c r="I44" s="24" t="n"/>
      <c r="J44" s="25" t="n"/>
      <c r="K44" s="16" t="n"/>
      <c r="L44" s="13" t="n"/>
      <c r="M44" s="13" t="n"/>
      <c r="N44" s="24" t="n"/>
      <c r="O44" s="13" t="n"/>
      <c r="P44" s="13" t="n"/>
      <c r="Q44" s="24" t="n"/>
      <c r="R44" s="27">
        <f>IF(OR($A44="",$Q44=""),"",$Q44+Assumptions!$B$5)</f>
        <v/>
      </c>
      <c r="S44" s="20">
        <f>IF($A44="","",IF($P44="","Check status",IF($P44&lt;&gt;"Active","",IF(OR($D44="",$E44=""),"Check contact details",IF(OR($L44="",$M44=""),"Check emergency contact",IF($Q44="","Check profile confirmation",IF($R44&lt;=TODAY(),"Check profile review date",IF(AND(Assumptions!$B$7="Yes",$N44=""),"Check vaccine document",IF(AND($N44&lt;&gt;"",$N44&lt;TODAY()),"Check vaccine document date",IF(AND($N44&lt;&gt;"",$N44&lt;=TODAY()+Assumptions!$B$6),"Check vaccine document soon",""))))))))))</f>
        <v/>
      </c>
    </row>
    <row r="45" ht="21" customHeight="1">
      <c r="A45" s="13" t="n"/>
      <c r="B45" s="13" t="n"/>
      <c r="C45" s="13" t="n"/>
      <c r="D45" s="13" t="n"/>
      <c r="E45" s="13" t="n"/>
      <c r="F45" s="13" t="n"/>
      <c r="G45" s="13" t="n"/>
      <c r="H45" s="13" t="n"/>
      <c r="I45" s="24" t="n"/>
      <c r="J45" s="25" t="n"/>
      <c r="K45" s="16" t="n"/>
      <c r="L45" s="13" t="n"/>
      <c r="M45" s="13" t="n"/>
      <c r="N45" s="24" t="n"/>
      <c r="O45" s="13" t="n"/>
      <c r="P45" s="13" t="n"/>
      <c r="Q45" s="24" t="n"/>
      <c r="R45" s="26">
        <f>IF(OR($A45="",$Q45=""),"",$Q45+Assumptions!$B$5)</f>
        <v/>
      </c>
      <c r="S45" s="18">
        <f>IF($A45="","",IF($P45="","Check status",IF($P45&lt;&gt;"Active","",IF(OR($D45="",$E45=""),"Check contact details",IF(OR($L45="",$M45=""),"Check emergency contact",IF($Q45="","Check profile confirmation",IF($R45&lt;=TODAY(),"Check profile review date",IF(AND(Assumptions!$B$7="Yes",$N45=""),"Check vaccine document",IF(AND($N45&lt;&gt;"",$N45&lt;TODAY()),"Check vaccine document date",IF(AND($N45&lt;&gt;"",$N45&lt;=TODAY()+Assumptions!$B$6),"Check vaccine document soon",""))))))))))</f>
        <v/>
      </c>
    </row>
    <row r="46" ht="21" customHeight="1">
      <c r="A46" s="13" t="n"/>
      <c r="B46" s="13" t="n"/>
      <c r="C46" s="13" t="n"/>
      <c r="D46" s="13" t="n"/>
      <c r="E46" s="13" t="n"/>
      <c r="F46" s="13" t="n"/>
      <c r="G46" s="13" t="n"/>
      <c r="H46" s="13" t="n"/>
      <c r="I46" s="24" t="n"/>
      <c r="J46" s="25" t="n"/>
      <c r="K46" s="16" t="n"/>
      <c r="L46" s="13" t="n"/>
      <c r="M46" s="13" t="n"/>
      <c r="N46" s="24" t="n"/>
      <c r="O46" s="13" t="n"/>
      <c r="P46" s="13" t="n"/>
      <c r="Q46" s="24" t="n"/>
      <c r="R46" s="27">
        <f>IF(OR($A46="",$Q46=""),"",$Q46+Assumptions!$B$5)</f>
        <v/>
      </c>
      <c r="S46" s="20">
        <f>IF($A46="","",IF($P46="","Check status",IF($P46&lt;&gt;"Active","",IF(OR($D46="",$E46=""),"Check contact details",IF(OR($L46="",$M46=""),"Check emergency contact",IF($Q46="","Check profile confirmation",IF($R46&lt;=TODAY(),"Check profile review date",IF(AND(Assumptions!$B$7="Yes",$N46=""),"Check vaccine document",IF(AND($N46&lt;&gt;"",$N46&lt;TODAY()),"Check vaccine document date",IF(AND($N46&lt;&gt;"",$N46&lt;=TODAY()+Assumptions!$B$6),"Check vaccine document soon",""))))))))))</f>
        <v/>
      </c>
    </row>
    <row r="47" ht="21" customHeight="1">
      <c r="A47" s="13" t="n"/>
      <c r="B47" s="13" t="n"/>
      <c r="C47" s="13" t="n"/>
      <c r="D47" s="13" t="n"/>
      <c r="E47" s="13" t="n"/>
      <c r="F47" s="13" t="n"/>
      <c r="G47" s="13" t="n"/>
      <c r="H47" s="13" t="n"/>
      <c r="I47" s="24" t="n"/>
      <c r="J47" s="25" t="n"/>
      <c r="K47" s="16" t="n"/>
      <c r="L47" s="13" t="n"/>
      <c r="M47" s="13" t="n"/>
      <c r="N47" s="24" t="n"/>
      <c r="O47" s="13" t="n"/>
      <c r="P47" s="13" t="n"/>
      <c r="Q47" s="24" t="n"/>
      <c r="R47" s="26">
        <f>IF(OR($A47="",$Q47=""),"",$Q47+Assumptions!$B$5)</f>
        <v/>
      </c>
      <c r="S47" s="18">
        <f>IF($A47="","",IF($P47="","Check status",IF($P47&lt;&gt;"Active","",IF(OR($D47="",$E47=""),"Check contact details",IF(OR($L47="",$M47=""),"Check emergency contact",IF($Q47="","Check profile confirmation",IF($R47&lt;=TODAY(),"Check profile review date",IF(AND(Assumptions!$B$7="Yes",$N47=""),"Check vaccine document",IF(AND($N47&lt;&gt;"",$N47&lt;TODAY()),"Check vaccine document date",IF(AND($N47&lt;&gt;"",$N47&lt;=TODAY()+Assumptions!$B$6),"Check vaccine document soon",""))))))))))</f>
        <v/>
      </c>
    </row>
    <row r="48" ht="21" customHeight="1">
      <c r="A48" s="13" t="n"/>
      <c r="B48" s="13" t="n"/>
      <c r="C48" s="13" t="n"/>
      <c r="D48" s="13" t="n"/>
      <c r="E48" s="13" t="n"/>
      <c r="F48" s="13" t="n"/>
      <c r="G48" s="13" t="n"/>
      <c r="H48" s="13" t="n"/>
      <c r="I48" s="24" t="n"/>
      <c r="J48" s="25" t="n"/>
      <c r="K48" s="16" t="n"/>
      <c r="L48" s="13" t="n"/>
      <c r="M48" s="13" t="n"/>
      <c r="N48" s="24" t="n"/>
      <c r="O48" s="13" t="n"/>
      <c r="P48" s="13" t="n"/>
      <c r="Q48" s="24" t="n"/>
      <c r="R48" s="27">
        <f>IF(OR($A48="",$Q48=""),"",$Q48+Assumptions!$B$5)</f>
        <v/>
      </c>
      <c r="S48" s="20">
        <f>IF($A48="","",IF($P48="","Check status",IF($P48&lt;&gt;"Active","",IF(OR($D48="",$E48=""),"Check contact details",IF(OR($L48="",$M48=""),"Check emergency contact",IF($Q48="","Check profile confirmation",IF($R48&lt;=TODAY(),"Check profile review date",IF(AND(Assumptions!$B$7="Yes",$N48=""),"Check vaccine document",IF(AND($N48&lt;&gt;"",$N48&lt;TODAY()),"Check vaccine document date",IF(AND($N48&lt;&gt;"",$N48&lt;=TODAY()+Assumptions!$B$6),"Check vaccine document soon",""))))))))))</f>
        <v/>
      </c>
    </row>
    <row r="49" ht="21" customHeight="1">
      <c r="A49" s="13" t="n"/>
      <c r="B49" s="13" t="n"/>
      <c r="C49" s="13" t="n"/>
      <c r="D49" s="13" t="n"/>
      <c r="E49" s="13" t="n"/>
      <c r="F49" s="13" t="n"/>
      <c r="G49" s="13" t="n"/>
      <c r="H49" s="13" t="n"/>
      <c r="I49" s="24" t="n"/>
      <c r="J49" s="25" t="n"/>
      <c r="K49" s="16" t="n"/>
      <c r="L49" s="13" t="n"/>
      <c r="M49" s="13" t="n"/>
      <c r="N49" s="24" t="n"/>
      <c r="O49" s="13" t="n"/>
      <c r="P49" s="13" t="n"/>
      <c r="Q49" s="24" t="n"/>
      <c r="R49" s="26">
        <f>IF(OR($A49="",$Q49=""),"",$Q49+Assumptions!$B$5)</f>
        <v/>
      </c>
      <c r="S49" s="18">
        <f>IF($A49="","",IF($P49="","Check status",IF($P49&lt;&gt;"Active","",IF(OR($D49="",$E49=""),"Check contact details",IF(OR($L49="",$M49=""),"Check emergency contact",IF($Q49="","Check profile confirmation",IF($R49&lt;=TODAY(),"Check profile review date",IF(AND(Assumptions!$B$7="Yes",$N49=""),"Check vaccine document",IF(AND($N49&lt;&gt;"",$N49&lt;TODAY()),"Check vaccine document date",IF(AND($N49&lt;&gt;"",$N49&lt;=TODAY()+Assumptions!$B$6),"Check vaccine document soon",""))))))))))</f>
        <v/>
      </c>
    </row>
    <row r="50" ht="21" customHeight="1">
      <c r="A50" s="13" t="n"/>
      <c r="B50" s="13" t="n"/>
      <c r="C50" s="13" t="n"/>
      <c r="D50" s="13" t="n"/>
      <c r="E50" s="13" t="n"/>
      <c r="F50" s="13" t="n"/>
      <c r="G50" s="13" t="n"/>
      <c r="H50" s="13" t="n"/>
      <c r="I50" s="24" t="n"/>
      <c r="J50" s="25" t="n"/>
      <c r="K50" s="16" t="n"/>
      <c r="L50" s="13" t="n"/>
      <c r="M50" s="13" t="n"/>
      <c r="N50" s="24" t="n"/>
      <c r="O50" s="13" t="n"/>
      <c r="P50" s="13" t="n"/>
      <c r="Q50" s="24" t="n"/>
      <c r="R50" s="27">
        <f>IF(OR($A50="",$Q50=""),"",$Q50+Assumptions!$B$5)</f>
        <v/>
      </c>
      <c r="S50" s="20">
        <f>IF($A50="","",IF($P50="","Check status",IF($P50&lt;&gt;"Active","",IF(OR($D50="",$E50=""),"Check contact details",IF(OR($L50="",$M50=""),"Check emergency contact",IF($Q50="","Check profile confirmation",IF($R50&lt;=TODAY(),"Check profile review date",IF(AND(Assumptions!$B$7="Yes",$N50=""),"Check vaccine document",IF(AND($N50&lt;&gt;"",$N50&lt;TODAY()),"Check vaccine document date",IF(AND($N50&lt;&gt;"",$N50&lt;=TODAY()+Assumptions!$B$6),"Check vaccine document soon",""))))))))))</f>
        <v/>
      </c>
    </row>
    <row r="51" ht="21" customHeight="1">
      <c r="A51" s="13" t="n"/>
      <c r="B51" s="13" t="n"/>
      <c r="C51" s="13" t="n"/>
      <c r="D51" s="13" t="n"/>
      <c r="E51" s="13" t="n"/>
      <c r="F51" s="13" t="n"/>
      <c r="G51" s="13" t="n"/>
      <c r="H51" s="13" t="n"/>
      <c r="I51" s="24" t="n"/>
      <c r="J51" s="25" t="n"/>
      <c r="K51" s="16" t="n"/>
      <c r="L51" s="13" t="n"/>
      <c r="M51" s="13" t="n"/>
      <c r="N51" s="24" t="n"/>
      <c r="O51" s="13" t="n"/>
      <c r="P51" s="13" t="n"/>
      <c r="Q51" s="24" t="n"/>
      <c r="R51" s="26">
        <f>IF(OR($A51="",$Q51=""),"",$Q51+Assumptions!$B$5)</f>
        <v/>
      </c>
      <c r="S51" s="18">
        <f>IF($A51="","",IF($P51="","Check status",IF($P51&lt;&gt;"Active","",IF(OR($D51="",$E51=""),"Check contact details",IF(OR($L51="",$M51=""),"Check emergency contact",IF($Q51="","Check profile confirmation",IF($R51&lt;=TODAY(),"Check profile review date",IF(AND(Assumptions!$B$7="Yes",$N51=""),"Check vaccine document",IF(AND($N51&lt;&gt;"",$N51&lt;TODAY()),"Check vaccine document date",IF(AND($N51&lt;&gt;"",$N51&lt;=TODAY()+Assumptions!$B$6),"Check vaccine document soon",""))))))))))</f>
        <v/>
      </c>
    </row>
    <row r="52" ht="21" customHeight="1">
      <c r="A52" s="13" t="n"/>
      <c r="B52" s="13" t="n"/>
      <c r="C52" s="13" t="n"/>
      <c r="D52" s="13" t="n"/>
      <c r="E52" s="13" t="n"/>
      <c r="F52" s="13" t="n"/>
      <c r="G52" s="13" t="n"/>
      <c r="H52" s="13" t="n"/>
      <c r="I52" s="24" t="n"/>
      <c r="J52" s="25" t="n"/>
      <c r="K52" s="16" t="n"/>
      <c r="L52" s="13" t="n"/>
      <c r="M52" s="13" t="n"/>
      <c r="N52" s="24" t="n"/>
      <c r="O52" s="13" t="n"/>
      <c r="P52" s="13" t="n"/>
      <c r="Q52" s="24" t="n"/>
      <c r="R52" s="27">
        <f>IF(OR($A52="",$Q52=""),"",$Q52+Assumptions!$B$5)</f>
        <v/>
      </c>
      <c r="S52" s="20">
        <f>IF($A52="","",IF($P52="","Check status",IF($P52&lt;&gt;"Active","",IF(OR($D52="",$E52=""),"Check contact details",IF(OR($L52="",$M52=""),"Check emergency contact",IF($Q52="","Check profile confirmation",IF($R52&lt;=TODAY(),"Check profile review date",IF(AND(Assumptions!$B$7="Yes",$N52=""),"Check vaccine document",IF(AND($N52&lt;&gt;"",$N52&lt;TODAY()),"Check vaccine document date",IF(AND($N52&lt;&gt;"",$N52&lt;=TODAY()+Assumptions!$B$6),"Check vaccine document soon",""))))))))))</f>
        <v/>
      </c>
    </row>
    <row r="53" ht="21" customHeight="1">
      <c r="A53" s="13" t="n"/>
      <c r="B53" s="13" t="n"/>
      <c r="C53" s="13" t="n"/>
      <c r="D53" s="13" t="n"/>
      <c r="E53" s="13" t="n"/>
      <c r="F53" s="13" t="n"/>
      <c r="G53" s="13" t="n"/>
      <c r="H53" s="13" t="n"/>
      <c r="I53" s="24" t="n"/>
      <c r="J53" s="25" t="n"/>
      <c r="K53" s="16" t="n"/>
      <c r="L53" s="13" t="n"/>
      <c r="M53" s="13" t="n"/>
      <c r="N53" s="24" t="n"/>
      <c r="O53" s="13" t="n"/>
      <c r="P53" s="13" t="n"/>
      <c r="Q53" s="24" t="n"/>
      <c r="R53" s="26">
        <f>IF(OR($A53="",$Q53=""),"",$Q53+Assumptions!$B$5)</f>
        <v/>
      </c>
      <c r="S53" s="18">
        <f>IF($A53="","",IF($P53="","Check status",IF($P53&lt;&gt;"Active","",IF(OR($D53="",$E53=""),"Check contact details",IF(OR($L53="",$M53=""),"Check emergency contact",IF($Q53="","Check profile confirmation",IF($R53&lt;=TODAY(),"Check profile review date",IF(AND(Assumptions!$B$7="Yes",$N53=""),"Check vaccine document",IF(AND($N53&lt;&gt;"",$N53&lt;TODAY()),"Check vaccine document date",IF(AND($N53&lt;&gt;"",$N53&lt;=TODAY()+Assumptions!$B$6),"Check vaccine document soon",""))))))))))</f>
        <v/>
      </c>
    </row>
    <row r="54" ht="21" customHeight="1">
      <c r="A54" s="13" t="n"/>
      <c r="B54" s="13" t="n"/>
      <c r="C54" s="13" t="n"/>
      <c r="D54" s="13" t="n"/>
      <c r="E54" s="13" t="n"/>
      <c r="F54" s="13" t="n"/>
      <c r="G54" s="13" t="n"/>
      <c r="H54" s="13" t="n"/>
      <c r="I54" s="24" t="n"/>
      <c r="J54" s="25" t="n"/>
      <c r="K54" s="16" t="n"/>
      <c r="L54" s="13" t="n"/>
      <c r="M54" s="13" t="n"/>
      <c r="N54" s="24" t="n"/>
      <c r="O54" s="13" t="n"/>
      <c r="P54" s="13" t="n"/>
      <c r="Q54" s="24" t="n"/>
      <c r="R54" s="27">
        <f>IF(OR($A54="",$Q54=""),"",$Q54+Assumptions!$B$5)</f>
        <v/>
      </c>
      <c r="S54" s="20">
        <f>IF($A54="","",IF($P54="","Check status",IF($P54&lt;&gt;"Active","",IF(OR($D54="",$E54=""),"Check contact details",IF(OR($L54="",$M54=""),"Check emergency contact",IF($Q54="","Check profile confirmation",IF($R54&lt;=TODAY(),"Check profile review date",IF(AND(Assumptions!$B$7="Yes",$N54=""),"Check vaccine document",IF(AND($N54&lt;&gt;"",$N54&lt;TODAY()),"Check vaccine document date",IF(AND($N54&lt;&gt;"",$N54&lt;=TODAY()+Assumptions!$B$6),"Check vaccine document soon",""))))))))))</f>
        <v/>
      </c>
    </row>
    <row r="55" ht="21" customHeight="1">
      <c r="A55" s="13" t="n"/>
      <c r="B55" s="13" t="n"/>
      <c r="C55" s="13" t="n"/>
      <c r="D55" s="13" t="n"/>
      <c r="E55" s="13" t="n"/>
      <c r="F55" s="13" t="n"/>
      <c r="G55" s="13" t="n"/>
      <c r="H55" s="13" t="n"/>
      <c r="I55" s="24" t="n"/>
      <c r="J55" s="25" t="n"/>
      <c r="K55" s="16" t="n"/>
      <c r="L55" s="13" t="n"/>
      <c r="M55" s="13" t="n"/>
      <c r="N55" s="24" t="n"/>
      <c r="O55" s="13" t="n"/>
      <c r="P55" s="13" t="n"/>
      <c r="Q55" s="24" t="n"/>
      <c r="R55" s="26">
        <f>IF(OR($A55="",$Q55=""),"",$Q55+Assumptions!$B$5)</f>
        <v/>
      </c>
      <c r="S55" s="18">
        <f>IF($A55="","",IF($P55="","Check status",IF($P55&lt;&gt;"Active","",IF(OR($D55="",$E55=""),"Check contact details",IF(OR($L55="",$M55=""),"Check emergency contact",IF($Q55="","Check profile confirmation",IF($R55&lt;=TODAY(),"Check profile review date",IF(AND(Assumptions!$B$7="Yes",$N55=""),"Check vaccine document",IF(AND($N55&lt;&gt;"",$N55&lt;TODAY()),"Check vaccine document date",IF(AND($N55&lt;&gt;"",$N55&lt;=TODAY()+Assumptions!$B$6),"Check vaccine document soon",""))))))))))</f>
        <v/>
      </c>
    </row>
    <row r="56" ht="21" customHeight="1">
      <c r="A56" s="13" t="n"/>
      <c r="B56" s="13" t="n"/>
      <c r="C56" s="13" t="n"/>
      <c r="D56" s="13" t="n"/>
      <c r="E56" s="13" t="n"/>
      <c r="F56" s="13" t="n"/>
      <c r="G56" s="13" t="n"/>
      <c r="H56" s="13" t="n"/>
      <c r="I56" s="24" t="n"/>
      <c r="J56" s="25" t="n"/>
      <c r="K56" s="16" t="n"/>
      <c r="L56" s="13" t="n"/>
      <c r="M56" s="13" t="n"/>
      <c r="N56" s="24" t="n"/>
      <c r="O56" s="13" t="n"/>
      <c r="P56" s="13" t="n"/>
      <c r="Q56" s="24" t="n"/>
      <c r="R56" s="27">
        <f>IF(OR($A56="",$Q56=""),"",$Q56+Assumptions!$B$5)</f>
        <v/>
      </c>
      <c r="S56" s="20">
        <f>IF($A56="","",IF($P56="","Check status",IF($P56&lt;&gt;"Active","",IF(OR($D56="",$E56=""),"Check contact details",IF(OR($L56="",$M56=""),"Check emergency contact",IF($Q56="","Check profile confirmation",IF($R56&lt;=TODAY(),"Check profile review date",IF(AND(Assumptions!$B$7="Yes",$N56=""),"Check vaccine document",IF(AND($N56&lt;&gt;"",$N56&lt;TODAY()),"Check vaccine document date",IF(AND($N56&lt;&gt;"",$N56&lt;=TODAY()+Assumptions!$B$6),"Check vaccine document soon",""))))))))))</f>
        <v/>
      </c>
    </row>
    <row r="57" ht="21" customHeight="1">
      <c r="A57" s="13" t="n"/>
      <c r="B57" s="13" t="n"/>
      <c r="C57" s="13" t="n"/>
      <c r="D57" s="13" t="n"/>
      <c r="E57" s="13" t="n"/>
      <c r="F57" s="13" t="n"/>
      <c r="G57" s="13" t="n"/>
      <c r="H57" s="13" t="n"/>
      <c r="I57" s="24" t="n"/>
      <c r="J57" s="25" t="n"/>
      <c r="K57" s="16" t="n"/>
      <c r="L57" s="13" t="n"/>
      <c r="M57" s="13" t="n"/>
      <c r="N57" s="24" t="n"/>
      <c r="O57" s="13" t="n"/>
      <c r="P57" s="13" t="n"/>
      <c r="Q57" s="24" t="n"/>
      <c r="R57" s="26">
        <f>IF(OR($A57="",$Q57=""),"",$Q57+Assumptions!$B$5)</f>
        <v/>
      </c>
      <c r="S57" s="18">
        <f>IF($A57="","",IF($P57="","Check status",IF($P57&lt;&gt;"Active","",IF(OR($D57="",$E57=""),"Check contact details",IF(OR($L57="",$M57=""),"Check emergency contact",IF($Q57="","Check profile confirmation",IF($R57&lt;=TODAY(),"Check profile review date",IF(AND(Assumptions!$B$7="Yes",$N57=""),"Check vaccine document",IF(AND($N57&lt;&gt;"",$N57&lt;TODAY()),"Check vaccine document date",IF(AND($N57&lt;&gt;"",$N57&lt;=TODAY()+Assumptions!$B$6),"Check vaccine document soon",""))))))))))</f>
        <v/>
      </c>
    </row>
    <row r="58" ht="21" customHeight="1">
      <c r="A58" s="13" t="n"/>
      <c r="B58" s="13" t="n"/>
      <c r="C58" s="13" t="n"/>
      <c r="D58" s="13" t="n"/>
      <c r="E58" s="13" t="n"/>
      <c r="F58" s="13" t="n"/>
      <c r="G58" s="13" t="n"/>
      <c r="H58" s="13" t="n"/>
      <c r="I58" s="24" t="n"/>
      <c r="J58" s="25" t="n"/>
      <c r="K58" s="16" t="n"/>
      <c r="L58" s="13" t="n"/>
      <c r="M58" s="13" t="n"/>
      <c r="N58" s="24" t="n"/>
      <c r="O58" s="13" t="n"/>
      <c r="P58" s="13" t="n"/>
      <c r="Q58" s="24" t="n"/>
      <c r="R58" s="27">
        <f>IF(OR($A58="",$Q58=""),"",$Q58+Assumptions!$B$5)</f>
        <v/>
      </c>
      <c r="S58" s="20">
        <f>IF($A58="","",IF($P58="","Check status",IF($P58&lt;&gt;"Active","",IF(OR($D58="",$E58=""),"Check contact details",IF(OR($L58="",$M58=""),"Check emergency contact",IF($Q58="","Check profile confirmation",IF($R58&lt;=TODAY(),"Check profile review date",IF(AND(Assumptions!$B$7="Yes",$N58=""),"Check vaccine document",IF(AND($N58&lt;&gt;"",$N58&lt;TODAY()),"Check vaccine document date",IF(AND($N58&lt;&gt;"",$N58&lt;=TODAY()+Assumptions!$B$6),"Check vaccine document soon",""))))))))))</f>
        <v/>
      </c>
    </row>
    <row r="59" ht="21" customHeight="1">
      <c r="A59" s="13" t="n"/>
      <c r="B59" s="13" t="n"/>
      <c r="C59" s="13" t="n"/>
      <c r="D59" s="13" t="n"/>
      <c r="E59" s="13" t="n"/>
      <c r="F59" s="13" t="n"/>
      <c r="G59" s="13" t="n"/>
      <c r="H59" s="13" t="n"/>
      <c r="I59" s="24" t="n"/>
      <c r="J59" s="25" t="n"/>
      <c r="K59" s="16" t="n"/>
      <c r="L59" s="13" t="n"/>
      <c r="M59" s="13" t="n"/>
      <c r="N59" s="24" t="n"/>
      <c r="O59" s="13" t="n"/>
      <c r="P59" s="13" t="n"/>
      <c r="Q59" s="24" t="n"/>
      <c r="R59" s="26">
        <f>IF(OR($A59="",$Q59=""),"",$Q59+Assumptions!$B$5)</f>
        <v/>
      </c>
      <c r="S59" s="18">
        <f>IF($A59="","",IF($P59="","Check status",IF($P59&lt;&gt;"Active","",IF(OR($D59="",$E59=""),"Check contact details",IF(OR($L59="",$M59=""),"Check emergency contact",IF($Q59="","Check profile confirmation",IF($R59&lt;=TODAY(),"Check profile review date",IF(AND(Assumptions!$B$7="Yes",$N59=""),"Check vaccine document",IF(AND($N59&lt;&gt;"",$N59&lt;TODAY()),"Check vaccine document date",IF(AND($N59&lt;&gt;"",$N59&lt;=TODAY()+Assumptions!$B$6),"Check vaccine document soon",""))))))))))</f>
        <v/>
      </c>
    </row>
    <row r="60" ht="21" customHeight="1">
      <c r="A60" s="13" t="n"/>
      <c r="B60" s="13" t="n"/>
      <c r="C60" s="13" t="n"/>
      <c r="D60" s="13" t="n"/>
      <c r="E60" s="13" t="n"/>
      <c r="F60" s="13" t="n"/>
      <c r="G60" s="13" t="n"/>
      <c r="H60" s="13" t="n"/>
      <c r="I60" s="24" t="n"/>
      <c r="J60" s="25" t="n"/>
      <c r="K60" s="16" t="n"/>
      <c r="L60" s="13" t="n"/>
      <c r="M60" s="13" t="n"/>
      <c r="N60" s="24" t="n"/>
      <c r="O60" s="13" t="n"/>
      <c r="P60" s="13" t="n"/>
      <c r="Q60" s="24" t="n"/>
      <c r="R60" s="27">
        <f>IF(OR($A60="",$Q60=""),"",$Q60+Assumptions!$B$5)</f>
        <v/>
      </c>
      <c r="S60" s="20">
        <f>IF($A60="","",IF($P60="","Check status",IF($P60&lt;&gt;"Active","",IF(OR($D60="",$E60=""),"Check contact details",IF(OR($L60="",$M60=""),"Check emergency contact",IF($Q60="","Check profile confirmation",IF($R60&lt;=TODAY(),"Check profile review date",IF(AND(Assumptions!$B$7="Yes",$N60=""),"Check vaccine document",IF(AND($N60&lt;&gt;"",$N60&lt;TODAY()),"Check vaccine document date",IF(AND($N60&lt;&gt;"",$N60&lt;=TODAY()+Assumptions!$B$6),"Check vaccine document soon",""))))))))))</f>
        <v/>
      </c>
    </row>
    <row r="61" ht="21" customHeight="1">
      <c r="A61" s="13" t="n"/>
      <c r="B61" s="13" t="n"/>
      <c r="C61" s="13" t="n"/>
      <c r="D61" s="13" t="n"/>
      <c r="E61" s="13" t="n"/>
      <c r="F61" s="13" t="n"/>
      <c r="G61" s="13" t="n"/>
      <c r="H61" s="13" t="n"/>
      <c r="I61" s="24" t="n"/>
      <c r="J61" s="25" t="n"/>
      <c r="K61" s="16" t="n"/>
      <c r="L61" s="13" t="n"/>
      <c r="M61" s="13" t="n"/>
      <c r="N61" s="24" t="n"/>
      <c r="O61" s="13" t="n"/>
      <c r="P61" s="13" t="n"/>
      <c r="Q61" s="24" t="n"/>
      <c r="R61" s="26">
        <f>IF(OR($A61="",$Q61=""),"",$Q61+Assumptions!$B$5)</f>
        <v/>
      </c>
      <c r="S61" s="18">
        <f>IF($A61="","",IF($P61="","Check status",IF($P61&lt;&gt;"Active","",IF(OR($D61="",$E61=""),"Check contact details",IF(OR($L61="",$M61=""),"Check emergency contact",IF($Q61="","Check profile confirmation",IF($R61&lt;=TODAY(),"Check profile review date",IF(AND(Assumptions!$B$7="Yes",$N61=""),"Check vaccine document",IF(AND($N61&lt;&gt;"",$N61&lt;TODAY()),"Check vaccine document date",IF(AND($N61&lt;&gt;"",$N61&lt;=TODAY()+Assumptions!$B$6),"Check vaccine document soon",""))))))))))</f>
        <v/>
      </c>
    </row>
    <row r="62" ht="21" customHeight="1">
      <c r="A62" s="13" t="n"/>
      <c r="B62" s="13" t="n"/>
      <c r="C62" s="13" t="n"/>
      <c r="D62" s="13" t="n"/>
      <c r="E62" s="13" t="n"/>
      <c r="F62" s="13" t="n"/>
      <c r="G62" s="13" t="n"/>
      <c r="H62" s="13" t="n"/>
      <c r="I62" s="24" t="n"/>
      <c r="J62" s="25" t="n"/>
      <c r="K62" s="16" t="n"/>
      <c r="L62" s="13" t="n"/>
      <c r="M62" s="13" t="n"/>
      <c r="N62" s="24" t="n"/>
      <c r="O62" s="13" t="n"/>
      <c r="P62" s="13" t="n"/>
      <c r="Q62" s="24" t="n"/>
      <c r="R62" s="27">
        <f>IF(OR($A62="",$Q62=""),"",$Q62+Assumptions!$B$5)</f>
        <v/>
      </c>
      <c r="S62" s="20">
        <f>IF($A62="","",IF($P62="","Check status",IF($P62&lt;&gt;"Active","",IF(OR($D62="",$E62=""),"Check contact details",IF(OR($L62="",$M62=""),"Check emergency contact",IF($Q62="","Check profile confirmation",IF($R62&lt;=TODAY(),"Check profile review date",IF(AND(Assumptions!$B$7="Yes",$N62=""),"Check vaccine document",IF(AND($N62&lt;&gt;"",$N62&lt;TODAY()),"Check vaccine document date",IF(AND($N62&lt;&gt;"",$N62&lt;=TODAY()+Assumptions!$B$6),"Check vaccine document soon",""))))))))))</f>
        <v/>
      </c>
    </row>
    <row r="63" ht="21" customHeight="1">
      <c r="A63" s="13" t="n"/>
      <c r="B63" s="13" t="n"/>
      <c r="C63" s="13" t="n"/>
      <c r="D63" s="13" t="n"/>
      <c r="E63" s="13" t="n"/>
      <c r="F63" s="13" t="n"/>
      <c r="G63" s="13" t="n"/>
      <c r="H63" s="13" t="n"/>
      <c r="I63" s="24" t="n"/>
      <c r="J63" s="25" t="n"/>
      <c r="K63" s="16" t="n"/>
      <c r="L63" s="13" t="n"/>
      <c r="M63" s="13" t="n"/>
      <c r="N63" s="24" t="n"/>
      <c r="O63" s="13" t="n"/>
      <c r="P63" s="13" t="n"/>
      <c r="Q63" s="24" t="n"/>
      <c r="R63" s="26">
        <f>IF(OR($A63="",$Q63=""),"",$Q63+Assumptions!$B$5)</f>
        <v/>
      </c>
      <c r="S63" s="18">
        <f>IF($A63="","",IF($P63="","Check status",IF($P63&lt;&gt;"Active","",IF(OR($D63="",$E63=""),"Check contact details",IF(OR($L63="",$M63=""),"Check emergency contact",IF($Q63="","Check profile confirmation",IF($R63&lt;=TODAY(),"Check profile review date",IF(AND(Assumptions!$B$7="Yes",$N63=""),"Check vaccine document",IF(AND($N63&lt;&gt;"",$N63&lt;TODAY()),"Check vaccine document date",IF(AND($N63&lt;&gt;"",$N63&lt;=TODAY()+Assumptions!$B$6),"Check vaccine document soon",""))))))))))</f>
        <v/>
      </c>
    </row>
    <row r="64" ht="21" customHeight="1">
      <c r="A64" s="13" t="n"/>
      <c r="B64" s="13" t="n"/>
      <c r="C64" s="13" t="n"/>
      <c r="D64" s="13" t="n"/>
      <c r="E64" s="13" t="n"/>
      <c r="F64" s="13" t="n"/>
      <c r="G64" s="13" t="n"/>
      <c r="H64" s="13" t="n"/>
      <c r="I64" s="24" t="n"/>
      <c r="J64" s="25" t="n"/>
      <c r="K64" s="16" t="n"/>
      <c r="L64" s="13" t="n"/>
      <c r="M64" s="13" t="n"/>
      <c r="N64" s="24" t="n"/>
      <c r="O64" s="13" t="n"/>
      <c r="P64" s="13" t="n"/>
      <c r="Q64" s="24" t="n"/>
      <c r="R64" s="27">
        <f>IF(OR($A64="",$Q64=""),"",$Q64+Assumptions!$B$5)</f>
        <v/>
      </c>
      <c r="S64" s="20">
        <f>IF($A64="","",IF($P64="","Check status",IF($P64&lt;&gt;"Active","",IF(OR($D64="",$E64=""),"Check contact details",IF(OR($L64="",$M64=""),"Check emergency contact",IF($Q64="","Check profile confirmation",IF($R64&lt;=TODAY(),"Check profile review date",IF(AND(Assumptions!$B$7="Yes",$N64=""),"Check vaccine document",IF(AND($N64&lt;&gt;"",$N64&lt;TODAY()),"Check vaccine document date",IF(AND($N64&lt;&gt;"",$N64&lt;=TODAY()+Assumptions!$B$6),"Check vaccine document soon",""))))))))))</f>
        <v/>
      </c>
    </row>
    <row r="65" ht="21" customHeight="1">
      <c r="A65" s="13" t="n"/>
      <c r="B65" s="13" t="n"/>
      <c r="C65" s="13" t="n"/>
      <c r="D65" s="13" t="n"/>
      <c r="E65" s="13" t="n"/>
      <c r="F65" s="13" t="n"/>
      <c r="G65" s="13" t="n"/>
      <c r="H65" s="13" t="n"/>
      <c r="I65" s="24" t="n"/>
      <c r="J65" s="25" t="n"/>
      <c r="K65" s="16" t="n"/>
      <c r="L65" s="13" t="n"/>
      <c r="M65" s="13" t="n"/>
      <c r="N65" s="24" t="n"/>
      <c r="O65" s="13" t="n"/>
      <c r="P65" s="13" t="n"/>
      <c r="Q65" s="24" t="n"/>
      <c r="R65" s="26">
        <f>IF(OR($A65="",$Q65=""),"",$Q65+Assumptions!$B$5)</f>
        <v/>
      </c>
      <c r="S65" s="18">
        <f>IF($A65="","",IF($P65="","Check status",IF($P65&lt;&gt;"Active","",IF(OR($D65="",$E65=""),"Check contact details",IF(OR($L65="",$M65=""),"Check emergency contact",IF($Q65="","Check profile confirmation",IF($R65&lt;=TODAY(),"Check profile review date",IF(AND(Assumptions!$B$7="Yes",$N65=""),"Check vaccine document",IF(AND($N65&lt;&gt;"",$N65&lt;TODAY()),"Check vaccine document date",IF(AND($N65&lt;&gt;"",$N65&lt;=TODAY()+Assumptions!$B$6),"Check vaccine document soon",""))))))))))</f>
        <v/>
      </c>
    </row>
    <row r="66" ht="21" customHeight="1">
      <c r="A66" s="13" t="n"/>
      <c r="B66" s="13" t="n"/>
      <c r="C66" s="13" t="n"/>
      <c r="D66" s="13" t="n"/>
      <c r="E66" s="13" t="n"/>
      <c r="F66" s="13" t="n"/>
      <c r="G66" s="13" t="n"/>
      <c r="H66" s="13" t="n"/>
      <c r="I66" s="24" t="n"/>
      <c r="J66" s="25" t="n"/>
      <c r="K66" s="16" t="n"/>
      <c r="L66" s="13" t="n"/>
      <c r="M66" s="13" t="n"/>
      <c r="N66" s="24" t="n"/>
      <c r="O66" s="13" t="n"/>
      <c r="P66" s="13" t="n"/>
      <c r="Q66" s="24" t="n"/>
      <c r="R66" s="27">
        <f>IF(OR($A66="",$Q66=""),"",$Q66+Assumptions!$B$5)</f>
        <v/>
      </c>
      <c r="S66" s="20">
        <f>IF($A66="","",IF($P66="","Check status",IF($P66&lt;&gt;"Active","",IF(OR($D66="",$E66=""),"Check contact details",IF(OR($L66="",$M66=""),"Check emergency contact",IF($Q66="","Check profile confirmation",IF($R66&lt;=TODAY(),"Check profile review date",IF(AND(Assumptions!$B$7="Yes",$N66=""),"Check vaccine document",IF(AND($N66&lt;&gt;"",$N66&lt;TODAY()),"Check vaccine document date",IF(AND($N66&lt;&gt;"",$N66&lt;=TODAY()+Assumptions!$B$6),"Check vaccine document soon",""))))))))))</f>
        <v/>
      </c>
    </row>
    <row r="67" ht="21" customHeight="1">
      <c r="A67" s="13" t="n"/>
      <c r="B67" s="13" t="n"/>
      <c r="C67" s="13" t="n"/>
      <c r="D67" s="13" t="n"/>
      <c r="E67" s="13" t="n"/>
      <c r="F67" s="13" t="n"/>
      <c r="G67" s="13" t="n"/>
      <c r="H67" s="13" t="n"/>
      <c r="I67" s="24" t="n"/>
      <c r="J67" s="25" t="n"/>
      <c r="K67" s="16" t="n"/>
      <c r="L67" s="13" t="n"/>
      <c r="M67" s="13" t="n"/>
      <c r="N67" s="24" t="n"/>
      <c r="O67" s="13" t="n"/>
      <c r="P67" s="13" t="n"/>
      <c r="Q67" s="24" t="n"/>
      <c r="R67" s="26">
        <f>IF(OR($A67="",$Q67=""),"",$Q67+Assumptions!$B$5)</f>
        <v/>
      </c>
      <c r="S67" s="18">
        <f>IF($A67="","",IF($P67="","Check status",IF($P67&lt;&gt;"Active","",IF(OR($D67="",$E67=""),"Check contact details",IF(OR($L67="",$M67=""),"Check emergency contact",IF($Q67="","Check profile confirmation",IF($R67&lt;=TODAY(),"Check profile review date",IF(AND(Assumptions!$B$7="Yes",$N67=""),"Check vaccine document",IF(AND($N67&lt;&gt;"",$N67&lt;TODAY()),"Check vaccine document date",IF(AND($N67&lt;&gt;"",$N67&lt;=TODAY()+Assumptions!$B$6),"Check vaccine document soon",""))))))))))</f>
        <v/>
      </c>
    </row>
    <row r="68" ht="21" customHeight="1">
      <c r="A68" s="13" t="n"/>
      <c r="B68" s="13" t="n"/>
      <c r="C68" s="13" t="n"/>
      <c r="D68" s="13" t="n"/>
      <c r="E68" s="13" t="n"/>
      <c r="F68" s="13" t="n"/>
      <c r="G68" s="13" t="n"/>
      <c r="H68" s="13" t="n"/>
      <c r="I68" s="24" t="n"/>
      <c r="J68" s="25" t="n"/>
      <c r="K68" s="16" t="n"/>
      <c r="L68" s="13" t="n"/>
      <c r="M68" s="13" t="n"/>
      <c r="N68" s="24" t="n"/>
      <c r="O68" s="13" t="n"/>
      <c r="P68" s="13" t="n"/>
      <c r="Q68" s="24" t="n"/>
      <c r="R68" s="27">
        <f>IF(OR($A68="",$Q68=""),"",$Q68+Assumptions!$B$5)</f>
        <v/>
      </c>
      <c r="S68" s="20">
        <f>IF($A68="","",IF($P68="","Check status",IF($P68&lt;&gt;"Active","",IF(OR($D68="",$E68=""),"Check contact details",IF(OR($L68="",$M68=""),"Check emergency contact",IF($Q68="","Check profile confirmation",IF($R68&lt;=TODAY(),"Check profile review date",IF(AND(Assumptions!$B$7="Yes",$N68=""),"Check vaccine document",IF(AND($N68&lt;&gt;"",$N68&lt;TODAY()),"Check vaccine document date",IF(AND($N68&lt;&gt;"",$N68&lt;=TODAY()+Assumptions!$B$6),"Check vaccine document soon",""))))))))))</f>
        <v/>
      </c>
    </row>
    <row r="69" ht="21" customHeight="1">
      <c r="A69" s="13" t="n"/>
      <c r="B69" s="13" t="n"/>
      <c r="C69" s="13" t="n"/>
      <c r="D69" s="13" t="n"/>
      <c r="E69" s="13" t="n"/>
      <c r="F69" s="13" t="n"/>
      <c r="G69" s="13" t="n"/>
      <c r="H69" s="13" t="n"/>
      <c r="I69" s="24" t="n"/>
      <c r="J69" s="25" t="n"/>
      <c r="K69" s="16" t="n"/>
      <c r="L69" s="13" t="n"/>
      <c r="M69" s="13" t="n"/>
      <c r="N69" s="24" t="n"/>
      <c r="O69" s="13" t="n"/>
      <c r="P69" s="13" t="n"/>
      <c r="Q69" s="24" t="n"/>
      <c r="R69" s="26">
        <f>IF(OR($A69="",$Q69=""),"",$Q69+Assumptions!$B$5)</f>
        <v/>
      </c>
      <c r="S69" s="18">
        <f>IF($A69="","",IF($P69="","Check status",IF($P69&lt;&gt;"Active","",IF(OR($D69="",$E69=""),"Check contact details",IF(OR($L69="",$M69=""),"Check emergency contact",IF($Q69="","Check profile confirmation",IF($R69&lt;=TODAY(),"Check profile review date",IF(AND(Assumptions!$B$7="Yes",$N69=""),"Check vaccine document",IF(AND($N69&lt;&gt;"",$N69&lt;TODAY()),"Check vaccine document date",IF(AND($N69&lt;&gt;"",$N69&lt;=TODAY()+Assumptions!$B$6),"Check vaccine document soon",""))))))))))</f>
        <v/>
      </c>
    </row>
    <row r="70" ht="21" customHeight="1">
      <c r="A70" s="13" t="n"/>
      <c r="B70" s="13" t="n"/>
      <c r="C70" s="13" t="n"/>
      <c r="D70" s="13" t="n"/>
      <c r="E70" s="13" t="n"/>
      <c r="F70" s="13" t="n"/>
      <c r="G70" s="13" t="n"/>
      <c r="H70" s="13" t="n"/>
      <c r="I70" s="24" t="n"/>
      <c r="J70" s="25" t="n"/>
      <c r="K70" s="16" t="n"/>
      <c r="L70" s="13" t="n"/>
      <c r="M70" s="13" t="n"/>
      <c r="N70" s="24" t="n"/>
      <c r="O70" s="13" t="n"/>
      <c r="P70" s="13" t="n"/>
      <c r="Q70" s="24" t="n"/>
      <c r="R70" s="27">
        <f>IF(OR($A70="",$Q70=""),"",$Q70+Assumptions!$B$5)</f>
        <v/>
      </c>
      <c r="S70" s="20">
        <f>IF($A70="","",IF($P70="","Check status",IF($P70&lt;&gt;"Active","",IF(OR($D70="",$E70=""),"Check contact details",IF(OR($L70="",$M70=""),"Check emergency contact",IF($Q70="","Check profile confirmation",IF($R70&lt;=TODAY(),"Check profile review date",IF(AND(Assumptions!$B$7="Yes",$N70=""),"Check vaccine document",IF(AND($N70&lt;&gt;"",$N70&lt;TODAY()),"Check vaccine document date",IF(AND($N70&lt;&gt;"",$N70&lt;=TODAY()+Assumptions!$B$6),"Check vaccine document soon",""))))))))))</f>
        <v/>
      </c>
    </row>
    <row r="71" ht="21" customHeight="1">
      <c r="A71" s="13" t="n"/>
      <c r="B71" s="13" t="n"/>
      <c r="C71" s="13" t="n"/>
      <c r="D71" s="13" t="n"/>
      <c r="E71" s="13" t="n"/>
      <c r="F71" s="13" t="n"/>
      <c r="G71" s="13" t="n"/>
      <c r="H71" s="13" t="n"/>
      <c r="I71" s="24" t="n"/>
      <c r="J71" s="25" t="n"/>
      <c r="K71" s="16" t="n"/>
      <c r="L71" s="13" t="n"/>
      <c r="M71" s="13" t="n"/>
      <c r="N71" s="24" t="n"/>
      <c r="O71" s="13" t="n"/>
      <c r="P71" s="13" t="n"/>
      <c r="Q71" s="24" t="n"/>
      <c r="R71" s="26">
        <f>IF(OR($A71="",$Q71=""),"",$Q71+Assumptions!$B$5)</f>
        <v/>
      </c>
      <c r="S71" s="18">
        <f>IF($A71="","",IF($P71="","Check status",IF($P71&lt;&gt;"Active","",IF(OR($D71="",$E71=""),"Check contact details",IF(OR($L71="",$M71=""),"Check emergency contact",IF($Q71="","Check profile confirmation",IF($R71&lt;=TODAY(),"Check profile review date",IF(AND(Assumptions!$B$7="Yes",$N71=""),"Check vaccine document",IF(AND($N71&lt;&gt;"",$N71&lt;TODAY()),"Check vaccine document date",IF(AND($N71&lt;&gt;"",$N71&lt;=TODAY()+Assumptions!$B$6),"Check vaccine document soon",""))))))))))</f>
        <v/>
      </c>
    </row>
    <row r="72" ht="21" customHeight="1">
      <c r="A72" s="13" t="n"/>
      <c r="B72" s="13" t="n"/>
      <c r="C72" s="13" t="n"/>
      <c r="D72" s="13" t="n"/>
      <c r="E72" s="13" t="n"/>
      <c r="F72" s="13" t="n"/>
      <c r="G72" s="13" t="n"/>
      <c r="H72" s="13" t="n"/>
      <c r="I72" s="24" t="n"/>
      <c r="J72" s="25" t="n"/>
      <c r="K72" s="16" t="n"/>
      <c r="L72" s="13" t="n"/>
      <c r="M72" s="13" t="n"/>
      <c r="N72" s="24" t="n"/>
      <c r="O72" s="13" t="n"/>
      <c r="P72" s="13" t="n"/>
      <c r="Q72" s="24" t="n"/>
      <c r="R72" s="27">
        <f>IF(OR($A72="",$Q72=""),"",$Q72+Assumptions!$B$5)</f>
        <v/>
      </c>
      <c r="S72" s="20">
        <f>IF($A72="","",IF($P72="","Check status",IF($P72&lt;&gt;"Active","",IF(OR($D72="",$E72=""),"Check contact details",IF(OR($L72="",$M72=""),"Check emergency contact",IF($Q72="","Check profile confirmation",IF($R72&lt;=TODAY(),"Check profile review date",IF(AND(Assumptions!$B$7="Yes",$N72=""),"Check vaccine document",IF(AND($N72&lt;&gt;"",$N72&lt;TODAY()),"Check vaccine document date",IF(AND($N72&lt;&gt;"",$N72&lt;=TODAY()+Assumptions!$B$6),"Check vaccine document soon",""))))))))))</f>
        <v/>
      </c>
    </row>
    <row r="73" ht="21" customHeight="1">
      <c r="A73" s="13" t="n"/>
      <c r="B73" s="13" t="n"/>
      <c r="C73" s="13" t="n"/>
      <c r="D73" s="13" t="n"/>
      <c r="E73" s="13" t="n"/>
      <c r="F73" s="13" t="n"/>
      <c r="G73" s="13" t="n"/>
      <c r="H73" s="13" t="n"/>
      <c r="I73" s="24" t="n"/>
      <c r="J73" s="25" t="n"/>
      <c r="K73" s="16" t="n"/>
      <c r="L73" s="13" t="n"/>
      <c r="M73" s="13" t="n"/>
      <c r="N73" s="24" t="n"/>
      <c r="O73" s="13" t="n"/>
      <c r="P73" s="13" t="n"/>
      <c r="Q73" s="24" t="n"/>
      <c r="R73" s="26">
        <f>IF(OR($A73="",$Q73=""),"",$Q73+Assumptions!$B$5)</f>
        <v/>
      </c>
      <c r="S73" s="18">
        <f>IF($A73="","",IF($P73="","Check status",IF($P73&lt;&gt;"Active","",IF(OR($D73="",$E73=""),"Check contact details",IF(OR($L73="",$M73=""),"Check emergency contact",IF($Q73="","Check profile confirmation",IF($R73&lt;=TODAY(),"Check profile review date",IF(AND(Assumptions!$B$7="Yes",$N73=""),"Check vaccine document",IF(AND($N73&lt;&gt;"",$N73&lt;TODAY()),"Check vaccine document date",IF(AND($N73&lt;&gt;"",$N73&lt;=TODAY()+Assumptions!$B$6),"Check vaccine document soon",""))))))))))</f>
        <v/>
      </c>
    </row>
    <row r="74" ht="21" customHeight="1">
      <c r="A74" s="13" t="n"/>
      <c r="B74" s="13" t="n"/>
      <c r="C74" s="13" t="n"/>
      <c r="D74" s="13" t="n"/>
      <c r="E74" s="13" t="n"/>
      <c r="F74" s="13" t="n"/>
      <c r="G74" s="13" t="n"/>
      <c r="H74" s="13" t="n"/>
      <c r="I74" s="24" t="n"/>
      <c r="J74" s="25" t="n"/>
      <c r="K74" s="16" t="n"/>
      <c r="L74" s="13" t="n"/>
      <c r="M74" s="13" t="n"/>
      <c r="N74" s="24" t="n"/>
      <c r="O74" s="13" t="n"/>
      <c r="P74" s="13" t="n"/>
      <c r="Q74" s="24" t="n"/>
      <c r="R74" s="27">
        <f>IF(OR($A74="",$Q74=""),"",$Q74+Assumptions!$B$5)</f>
        <v/>
      </c>
      <c r="S74" s="20">
        <f>IF($A74="","",IF($P74="","Check status",IF($P74&lt;&gt;"Active","",IF(OR($D74="",$E74=""),"Check contact details",IF(OR($L74="",$M74=""),"Check emergency contact",IF($Q74="","Check profile confirmation",IF($R74&lt;=TODAY(),"Check profile review date",IF(AND(Assumptions!$B$7="Yes",$N74=""),"Check vaccine document",IF(AND($N74&lt;&gt;"",$N74&lt;TODAY()),"Check vaccine document date",IF(AND($N74&lt;&gt;"",$N74&lt;=TODAY()+Assumptions!$B$6),"Check vaccine document soon",""))))))))))</f>
        <v/>
      </c>
    </row>
    <row r="75" ht="21" customHeight="1">
      <c r="A75" s="13" t="n"/>
      <c r="B75" s="13" t="n"/>
      <c r="C75" s="13" t="n"/>
      <c r="D75" s="13" t="n"/>
      <c r="E75" s="13" t="n"/>
      <c r="F75" s="13" t="n"/>
      <c r="G75" s="13" t="n"/>
      <c r="H75" s="13" t="n"/>
      <c r="I75" s="24" t="n"/>
      <c r="J75" s="25" t="n"/>
      <c r="K75" s="16" t="n"/>
      <c r="L75" s="13" t="n"/>
      <c r="M75" s="13" t="n"/>
      <c r="N75" s="24" t="n"/>
      <c r="O75" s="13" t="n"/>
      <c r="P75" s="13" t="n"/>
      <c r="Q75" s="24" t="n"/>
      <c r="R75" s="26">
        <f>IF(OR($A75="",$Q75=""),"",$Q75+Assumptions!$B$5)</f>
        <v/>
      </c>
      <c r="S75" s="18">
        <f>IF($A75="","",IF($P75="","Check status",IF($P75&lt;&gt;"Active","",IF(OR($D75="",$E75=""),"Check contact details",IF(OR($L75="",$M75=""),"Check emergency contact",IF($Q75="","Check profile confirmation",IF($R75&lt;=TODAY(),"Check profile review date",IF(AND(Assumptions!$B$7="Yes",$N75=""),"Check vaccine document",IF(AND($N75&lt;&gt;"",$N75&lt;TODAY()),"Check vaccine document date",IF(AND($N75&lt;&gt;"",$N75&lt;=TODAY()+Assumptions!$B$6),"Check vaccine document soon",""))))))))))</f>
        <v/>
      </c>
    </row>
    <row r="76" ht="21" customHeight="1">
      <c r="A76" s="13" t="n"/>
      <c r="B76" s="13" t="n"/>
      <c r="C76" s="13" t="n"/>
      <c r="D76" s="13" t="n"/>
      <c r="E76" s="13" t="n"/>
      <c r="F76" s="13" t="n"/>
      <c r="G76" s="13" t="n"/>
      <c r="H76" s="13" t="n"/>
      <c r="I76" s="24" t="n"/>
      <c r="J76" s="25" t="n"/>
      <c r="K76" s="16" t="n"/>
      <c r="L76" s="13" t="n"/>
      <c r="M76" s="13" t="n"/>
      <c r="N76" s="24" t="n"/>
      <c r="O76" s="13" t="n"/>
      <c r="P76" s="13" t="n"/>
      <c r="Q76" s="24" t="n"/>
      <c r="R76" s="27">
        <f>IF(OR($A76="",$Q76=""),"",$Q76+Assumptions!$B$5)</f>
        <v/>
      </c>
      <c r="S76" s="20">
        <f>IF($A76="","",IF($P76="","Check status",IF($P76&lt;&gt;"Active","",IF(OR($D76="",$E76=""),"Check contact details",IF(OR($L76="",$M76=""),"Check emergency contact",IF($Q76="","Check profile confirmation",IF($R76&lt;=TODAY(),"Check profile review date",IF(AND(Assumptions!$B$7="Yes",$N76=""),"Check vaccine document",IF(AND($N76&lt;&gt;"",$N76&lt;TODAY()),"Check vaccine document date",IF(AND($N76&lt;&gt;"",$N76&lt;=TODAY()+Assumptions!$B$6),"Check vaccine document soon",""))))))))))</f>
        <v/>
      </c>
    </row>
    <row r="77" ht="21" customHeight="1">
      <c r="A77" s="13" t="n"/>
      <c r="B77" s="13" t="n"/>
      <c r="C77" s="13" t="n"/>
      <c r="D77" s="13" t="n"/>
      <c r="E77" s="13" t="n"/>
      <c r="F77" s="13" t="n"/>
      <c r="G77" s="13" t="n"/>
      <c r="H77" s="13" t="n"/>
      <c r="I77" s="24" t="n"/>
      <c r="J77" s="25" t="n"/>
      <c r="K77" s="16" t="n"/>
      <c r="L77" s="13" t="n"/>
      <c r="M77" s="13" t="n"/>
      <c r="N77" s="24" t="n"/>
      <c r="O77" s="13" t="n"/>
      <c r="P77" s="13" t="n"/>
      <c r="Q77" s="24" t="n"/>
      <c r="R77" s="26">
        <f>IF(OR($A77="",$Q77=""),"",$Q77+Assumptions!$B$5)</f>
        <v/>
      </c>
      <c r="S77" s="18">
        <f>IF($A77="","",IF($P77="","Check status",IF($P77&lt;&gt;"Active","",IF(OR($D77="",$E77=""),"Check contact details",IF(OR($L77="",$M77=""),"Check emergency contact",IF($Q77="","Check profile confirmation",IF($R77&lt;=TODAY(),"Check profile review date",IF(AND(Assumptions!$B$7="Yes",$N77=""),"Check vaccine document",IF(AND($N77&lt;&gt;"",$N77&lt;TODAY()),"Check vaccine document date",IF(AND($N77&lt;&gt;"",$N77&lt;=TODAY()+Assumptions!$B$6),"Check vaccine document soon",""))))))))))</f>
        <v/>
      </c>
    </row>
    <row r="78" ht="21" customHeight="1">
      <c r="A78" s="13" t="n"/>
      <c r="B78" s="13" t="n"/>
      <c r="C78" s="13" t="n"/>
      <c r="D78" s="13" t="n"/>
      <c r="E78" s="13" t="n"/>
      <c r="F78" s="13" t="n"/>
      <c r="G78" s="13" t="n"/>
      <c r="H78" s="13" t="n"/>
      <c r="I78" s="24" t="n"/>
      <c r="J78" s="25" t="n"/>
      <c r="K78" s="16" t="n"/>
      <c r="L78" s="13" t="n"/>
      <c r="M78" s="13" t="n"/>
      <c r="N78" s="24" t="n"/>
      <c r="O78" s="13" t="n"/>
      <c r="P78" s="13" t="n"/>
      <c r="Q78" s="24" t="n"/>
      <c r="R78" s="27">
        <f>IF(OR($A78="",$Q78=""),"",$Q78+Assumptions!$B$5)</f>
        <v/>
      </c>
      <c r="S78" s="20">
        <f>IF($A78="","",IF($P78="","Check status",IF($P78&lt;&gt;"Active","",IF(OR($D78="",$E78=""),"Check contact details",IF(OR($L78="",$M78=""),"Check emergency contact",IF($Q78="","Check profile confirmation",IF($R78&lt;=TODAY(),"Check profile review date",IF(AND(Assumptions!$B$7="Yes",$N78=""),"Check vaccine document",IF(AND($N78&lt;&gt;"",$N78&lt;TODAY()),"Check vaccine document date",IF(AND($N78&lt;&gt;"",$N78&lt;=TODAY()+Assumptions!$B$6),"Check vaccine document soon",""))))))))))</f>
        <v/>
      </c>
    </row>
    <row r="79" ht="21" customHeight="1">
      <c r="A79" s="13" t="n"/>
      <c r="B79" s="13" t="n"/>
      <c r="C79" s="13" t="n"/>
      <c r="D79" s="13" t="n"/>
      <c r="E79" s="13" t="n"/>
      <c r="F79" s="13" t="n"/>
      <c r="G79" s="13" t="n"/>
      <c r="H79" s="13" t="n"/>
      <c r="I79" s="24" t="n"/>
      <c r="J79" s="25" t="n"/>
      <c r="K79" s="16" t="n"/>
      <c r="L79" s="13" t="n"/>
      <c r="M79" s="13" t="n"/>
      <c r="N79" s="24" t="n"/>
      <c r="O79" s="13" t="n"/>
      <c r="P79" s="13" t="n"/>
      <c r="Q79" s="24" t="n"/>
      <c r="R79" s="26">
        <f>IF(OR($A79="",$Q79=""),"",$Q79+Assumptions!$B$5)</f>
        <v/>
      </c>
      <c r="S79" s="18">
        <f>IF($A79="","",IF($P79="","Check status",IF($P79&lt;&gt;"Active","",IF(OR($D79="",$E79=""),"Check contact details",IF(OR($L79="",$M79=""),"Check emergency contact",IF($Q79="","Check profile confirmation",IF($R79&lt;=TODAY(),"Check profile review date",IF(AND(Assumptions!$B$7="Yes",$N79=""),"Check vaccine document",IF(AND($N79&lt;&gt;"",$N79&lt;TODAY()),"Check vaccine document date",IF(AND($N79&lt;&gt;"",$N79&lt;=TODAY()+Assumptions!$B$6),"Check vaccine document soon",""))))))))))</f>
        <v/>
      </c>
    </row>
    <row r="80" ht="21" customHeight="1">
      <c r="A80" s="13" t="n"/>
      <c r="B80" s="13" t="n"/>
      <c r="C80" s="13" t="n"/>
      <c r="D80" s="13" t="n"/>
      <c r="E80" s="13" t="n"/>
      <c r="F80" s="13" t="n"/>
      <c r="G80" s="13" t="n"/>
      <c r="H80" s="13" t="n"/>
      <c r="I80" s="24" t="n"/>
      <c r="J80" s="25" t="n"/>
      <c r="K80" s="16" t="n"/>
      <c r="L80" s="13" t="n"/>
      <c r="M80" s="13" t="n"/>
      <c r="N80" s="24" t="n"/>
      <c r="O80" s="13" t="n"/>
      <c r="P80" s="13" t="n"/>
      <c r="Q80" s="24" t="n"/>
      <c r="R80" s="27">
        <f>IF(OR($A80="",$Q80=""),"",$Q80+Assumptions!$B$5)</f>
        <v/>
      </c>
      <c r="S80" s="20">
        <f>IF($A80="","",IF($P80="","Check status",IF($P80&lt;&gt;"Active","",IF(OR($D80="",$E80=""),"Check contact details",IF(OR($L80="",$M80=""),"Check emergency contact",IF($Q80="","Check profile confirmation",IF($R80&lt;=TODAY(),"Check profile review date",IF(AND(Assumptions!$B$7="Yes",$N80=""),"Check vaccine document",IF(AND($N80&lt;&gt;"",$N80&lt;TODAY()),"Check vaccine document date",IF(AND($N80&lt;&gt;"",$N80&lt;=TODAY()+Assumptions!$B$6),"Check vaccine document soon",""))))))))))</f>
        <v/>
      </c>
    </row>
    <row r="81" ht="21" customHeight="1">
      <c r="A81" s="13" t="n"/>
      <c r="B81" s="13" t="n"/>
      <c r="C81" s="13" t="n"/>
      <c r="D81" s="13" t="n"/>
      <c r="E81" s="13" t="n"/>
      <c r="F81" s="13" t="n"/>
      <c r="G81" s="13" t="n"/>
      <c r="H81" s="13" t="n"/>
      <c r="I81" s="24" t="n"/>
      <c r="J81" s="25" t="n"/>
      <c r="K81" s="16" t="n"/>
      <c r="L81" s="13" t="n"/>
      <c r="M81" s="13" t="n"/>
      <c r="N81" s="24" t="n"/>
      <c r="O81" s="13" t="n"/>
      <c r="P81" s="13" t="n"/>
      <c r="Q81" s="24" t="n"/>
      <c r="R81" s="26">
        <f>IF(OR($A81="",$Q81=""),"",$Q81+Assumptions!$B$5)</f>
        <v/>
      </c>
      <c r="S81" s="18">
        <f>IF($A81="","",IF($P81="","Check status",IF($P81&lt;&gt;"Active","",IF(OR($D81="",$E81=""),"Check contact details",IF(OR($L81="",$M81=""),"Check emergency contact",IF($Q81="","Check profile confirmation",IF($R81&lt;=TODAY(),"Check profile review date",IF(AND(Assumptions!$B$7="Yes",$N81=""),"Check vaccine document",IF(AND($N81&lt;&gt;"",$N81&lt;TODAY()),"Check vaccine document date",IF(AND($N81&lt;&gt;"",$N81&lt;=TODAY()+Assumptions!$B$6),"Check vaccine document soon",""))))))))))</f>
        <v/>
      </c>
    </row>
    <row r="82" ht="21" customHeight="1">
      <c r="A82" s="13" t="n"/>
      <c r="B82" s="13" t="n"/>
      <c r="C82" s="13" t="n"/>
      <c r="D82" s="13" t="n"/>
      <c r="E82" s="13" t="n"/>
      <c r="F82" s="13" t="n"/>
      <c r="G82" s="13" t="n"/>
      <c r="H82" s="13" t="n"/>
      <c r="I82" s="24" t="n"/>
      <c r="J82" s="25" t="n"/>
      <c r="K82" s="16" t="n"/>
      <c r="L82" s="13" t="n"/>
      <c r="M82" s="13" t="n"/>
      <c r="N82" s="24" t="n"/>
      <c r="O82" s="13" t="n"/>
      <c r="P82" s="13" t="n"/>
      <c r="Q82" s="24" t="n"/>
      <c r="R82" s="27">
        <f>IF(OR($A82="",$Q82=""),"",$Q82+Assumptions!$B$5)</f>
        <v/>
      </c>
      <c r="S82" s="20">
        <f>IF($A82="","",IF($P82="","Check status",IF($P82&lt;&gt;"Active","",IF(OR($D82="",$E82=""),"Check contact details",IF(OR($L82="",$M82=""),"Check emergency contact",IF($Q82="","Check profile confirmation",IF($R82&lt;=TODAY(),"Check profile review date",IF(AND(Assumptions!$B$7="Yes",$N82=""),"Check vaccine document",IF(AND($N82&lt;&gt;"",$N82&lt;TODAY()),"Check vaccine document date",IF(AND($N82&lt;&gt;"",$N82&lt;=TODAY()+Assumptions!$B$6),"Check vaccine document soon",""))))))))))</f>
        <v/>
      </c>
    </row>
    <row r="83" ht="21" customHeight="1">
      <c r="A83" s="13" t="n"/>
      <c r="B83" s="13" t="n"/>
      <c r="C83" s="13" t="n"/>
      <c r="D83" s="13" t="n"/>
      <c r="E83" s="13" t="n"/>
      <c r="F83" s="13" t="n"/>
      <c r="G83" s="13" t="n"/>
      <c r="H83" s="13" t="n"/>
      <c r="I83" s="24" t="n"/>
      <c r="J83" s="25" t="n"/>
      <c r="K83" s="16" t="n"/>
      <c r="L83" s="13" t="n"/>
      <c r="M83" s="13" t="n"/>
      <c r="N83" s="24" t="n"/>
      <c r="O83" s="13" t="n"/>
      <c r="P83" s="13" t="n"/>
      <c r="Q83" s="24" t="n"/>
      <c r="R83" s="26">
        <f>IF(OR($A83="",$Q83=""),"",$Q83+Assumptions!$B$5)</f>
        <v/>
      </c>
      <c r="S83" s="18">
        <f>IF($A83="","",IF($P83="","Check status",IF($P83&lt;&gt;"Active","",IF(OR($D83="",$E83=""),"Check contact details",IF(OR($L83="",$M83=""),"Check emergency contact",IF($Q83="","Check profile confirmation",IF($R83&lt;=TODAY(),"Check profile review date",IF(AND(Assumptions!$B$7="Yes",$N83=""),"Check vaccine document",IF(AND($N83&lt;&gt;"",$N83&lt;TODAY()),"Check vaccine document date",IF(AND($N83&lt;&gt;"",$N83&lt;=TODAY()+Assumptions!$B$6),"Check vaccine document soon",""))))))))))</f>
        <v/>
      </c>
    </row>
    <row r="84" ht="21" customHeight="1">
      <c r="A84" s="13" t="n"/>
      <c r="B84" s="13" t="n"/>
      <c r="C84" s="13" t="n"/>
      <c r="D84" s="13" t="n"/>
      <c r="E84" s="13" t="n"/>
      <c r="F84" s="13" t="n"/>
      <c r="G84" s="13" t="n"/>
      <c r="H84" s="13" t="n"/>
      <c r="I84" s="24" t="n"/>
      <c r="J84" s="25" t="n"/>
      <c r="K84" s="16" t="n"/>
      <c r="L84" s="13" t="n"/>
      <c r="M84" s="13" t="n"/>
      <c r="N84" s="24" t="n"/>
      <c r="O84" s="13" t="n"/>
      <c r="P84" s="13" t="n"/>
      <c r="Q84" s="24" t="n"/>
      <c r="R84" s="27">
        <f>IF(OR($A84="",$Q84=""),"",$Q84+Assumptions!$B$5)</f>
        <v/>
      </c>
      <c r="S84" s="20">
        <f>IF($A84="","",IF($P84="","Check status",IF($P84&lt;&gt;"Active","",IF(OR($D84="",$E84=""),"Check contact details",IF(OR($L84="",$M84=""),"Check emergency contact",IF($Q84="","Check profile confirmation",IF($R84&lt;=TODAY(),"Check profile review date",IF(AND(Assumptions!$B$7="Yes",$N84=""),"Check vaccine document",IF(AND($N84&lt;&gt;"",$N84&lt;TODAY()),"Check vaccine document date",IF(AND($N84&lt;&gt;"",$N84&lt;=TODAY()+Assumptions!$B$6),"Check vaccine document soon",""))))))))))</f>
        <v/>
      </c>
    </row>
    <row r="85" ht="21" customHeight="1">
      <c r="A85" s="13" t="n"/>
      <c r="B85" s="13" t="n"/>
      <c r="C85" s="13" t="n"/>
      <c r="D85" s="13" t="n"/>
      <c r="E85" s="13" t="n"/>
      <c r="F85" s="13" t="n"/>
      <c r="G85" s="13" t="n"/>
      <c r="H85" s="13" t="n"/>
      <c r="I85" s="24" t="n"/>
      <c r="J85" s="25" t="n"/>
      <c r="K85" s="16" t="n"/>
      <c r="L85" s="13" t="n"/>
      <c r="M85" s="13" t="n"/>
      <c r="N85" s="24" t="n"/>
      <c r="O85" s="13" t="n"/>
      <c r="P85" s="13" t="n"/>
      <c r="Q85" s="24" t="n"/>
      <c r="R85" s="26">
        <f>IF(OR($A85="",$Q85=""),"",$Q85+Assumptions!$B$5)</f>
        <v/>
      </c>
      <c r="S85" s="18">
        <f>IF($A85="","",IF($P85="","Check status",IF($P85&lt;&gt;"Active","",IF(OR($D85="",$E85=""),"Check contact details",IF(OR($L85="",$M85=""),"Check emergency contact",IF($Q85="","Check profile confirmation",IF($R85&lt;=TODAY(),"Check profile review date",IF(AND(Assumptions!$B$7="Yes",$N85=""),"Check vaccine document",IF(AND($N85&lt;&gt;"",$N85&lt;TODAY()),"Check vaccine document date",IF(AND($N85&lt;&gt;"",$N85&lt;=TODAY()+Assumptions!$B$6),"Check vaccine document soon",""))))))))))</f>
        <v/>
      </c>
    </row>
    <row r="86" ht="21" customHeight="1">
      <c r="A86" s="13" t="n"/>
      <c r="B86" s="13" t="n"/>
      <c r="C86" s="13" t="n"/>
      <c r="D86" s="13" t="n"/>
      <c r="E86" s="13" t="n"/>
      <c r="F86" s="13" t="n"/>
      <c r="G86" s="13" t="n"/>
      <c r="H86" s="13" t="n"/>
      <c r="I86" s="24" t="n"/>
      <c r="J86" s="25" t="n"/>
      <c r="K86" s="16" t="n"/>
      <c r="L86" s="13" t="n"/>
      <c r="M86" s="13" t="n"/>
      <c r="N86" s="24" t="n"/>
      <c r="O86" s="13" t="n"/>
      <c r="P86" s="13" t="n"/>
      <c r="Q86" s="24" t="n"/>
      <c r="R86" s="27">
        <f>IF(OR($A86="",$Q86=""),"",$Q86+Assumptions!$B$5)</f>
        <v/>
      </c>
      <c r="S86" s="20">
        <f>IF($A86="","",IF($P86="","Check status",IF($P86&lt;&gt;"Active","",IF(OR($D86="",$E86=""),"Check contact details",IF(OR($L86="",$M86=""),"Check emergency contact",IF($Q86="","Check profile confirmation",IF($R86&lt;=TODAY(),"Check profile review date",IF(AND(Assumptions!$B$7="Yes",$N86=""),"Check vaccine document",IF(AND($N86&lt;&gt;"",$N86&lt;TODAY()),"Check vaccine document date",IF(AND($N86&lt;&gt;"",$N86&lt;=TODAY()+Assumptions!$B$6),"Check vaccine document soon",""))))))))))</f>
        <v/>
      </c>
    </row>
    <row r="87" ht="21" customHeight="1">
      <c r="A87" s="13" t="n"/>
      <c r="B87" s="13" t="n"/>
      <c r="C87" s="13" t="n"/>
      <c r="D87" s="13" t="n"/>
      <c r="E87" s="13" t="n"/>
      <c r="F87" s="13" t="n"/>
      <c r="G87" s="13" t="n"/>
      <c r="H87" s="13" t="n"/>
      <c r="I87" s="24" t="n"/>
      <c r="J87" s="25" t="n"/>
      <c r="K87" s="16" t="n"/>
      <c r="L87" s="13" t="n"/>
      <c r="M87" s="13" t="n"/>
      <c r="N87" s="24" t="n"/>
      <c r="O87" s="13" t="n"/>
      <c r="P87" s="13" t="n"/>
      <c r="Q87" s="24" t="n"/>
      <c r="R87" s="26">
        <f>IF(OR($A87="",$Q87=""),"",$Q87+Assumptions!$B$5)</f>
        <v/>
      </c>
      <c r="S87" s="18">
        <f>IF($A87="","",IF($P87="","Check status",IF($P87&lt;&gt;"Active","",IF(OR($D87="",$E87=""),"Check contact details",IF(OR($L87="",$M87=""),"Check emergency contact",IF($Q87="","Check profile confirmation",IF($R87&lt;=TODAY(),"Check profile review date",IF(AND(Assumptions!$B$7="Yes",$N87=""),"Check vaccine document",IF(AND($N87&lt;&gt;"",$N87&lt;TODAY()),"Check vaccine document date",IF(AND($N87&lt;&gt;"",$N87&lt;=TODAY()+Assumptions!$B$6),"Check vaccine document soon",""))))))))))</f>
        <v/>
      </c>
    </row>
    <row r="88" ht="21" customHeight="1">
      <c r="A88" s="13" t="n"/>
      <c r="B88" s="13" t="n"/>
      <c r="C88" s="13" t="n"/>
      <c r="D88" s="13" t="n"/>
      <c r="E88" s="13" t="n"/>
      <c r="F88" s="13" t="n"/>
      <c r="G88" s="13" t="n"/>
      <c r="H88" s="13" t="n"/>
      <c r="I88" s="24" t="n"/>
      <c r="J88" s="25" t="n"/>
      <c r="K88" s="16" t="n"/>
      <c r="L88" s="13" t="n"/>
      <c r="M88" s="13" t="n"/>
      <c r="N88" s="24" t="n"/>
      <c r="O88" s="13" t="n"/>
      <c r="P88" s="13" t="n"/>
      <c r="Q88" s="24" t="n"/>
      <c r="R88" s="27">
        <f>IF(OR($A88="",$Q88=""),"",$Q88+Assumptions!$B$5)</f>
        <v/>
      </c>
      <c r="S88" s="20">
        <f>IF($A88="","",IF($P88="","Check status",IF($P88&lt;&gt;"Active","",IF(OR($D88="",$E88=""),"Check contact details",IF(OR($L88="",$M88=""),"Check emergency contact",IF($Q88="","Check profile confirmation",IF($R88&lt;=TODAY(),"Check profile review date",IF(AND(Assumptions!$B$7="Yes",$N88=""),"Check vaccine document",IF(AND($N88&lt;&gt;"",$N88&lt;TODAY()),"Check vaccine document date",IF(AND($N88&lt;&gt;"",$N88&lt;=TODAY()+Assumptions!$B$6),"Check vaccine document soon",""))))))))))</f>
        <v/>
      </c>
    </row>
    <row r="89" ht="21" customHeight="1">
      <c r="A89" s="13" t="n"/>
      <c r="B89" s="13" t="n"/>
      <c r="C89" s="13" t="n"/>
      <c r="D89" s="13" t="n"/>
      <c r="E89" s="13" t="n"/>
      <c r="F89" s="13" t="n"/>
      <c r="G89" s="13" t="n"/>
      <c r="H89" s="13" t="n"/>
      <c r="I89" s="24" t="n"/>
      <c r="J89" s="25" t="n"/>
      <c r="K89" s="16" t="n"/>
      <c r="L89" s="13" t="n"/>
      <c r="M89" s="13" t="n"/>
      <c r="N89" s="24" t="n"/>
      <c r="O89" s="13" t="n"/>
      <c r="P89" s="13" t="n"/>
      <c r="Q89" s="24" t="n"/>
      <c r="R89" s="26">
        <f>IF(OR($A89="",$Q89=""),"",$Q89+Assumptions!$B$5)</f>
        <v/>
      </c>
      <c r="S89" s="18">
        <f>IF($A89="","",IF($P89="","Check status",IF($P89&lt;&gt;"Active","",IF(OR($D89="",$E89=""),"Check contact details",IF(OR($L89="",$M89=""),"Check emergency contact",IF($Q89="","Check profile confirmation",IF($R89&lt;=TODAY(),"Check profile review date",IF(AND(Assumptions!$B$7="Yes",$N89=""),"Check vaccine document",IF(AND($N89&lt;&gt;"",$N89&lt;TODAY()),"Check vaccine document date",IF(AND($N89&lt;&gt;"",$N89&lt;=TODAY()+Assumptions!$B$6),"Check vaccine document soon",""))))))))))</f>
        <v/>
      </c>
    </row>
    <row r="90" ht="21" customHeight="1">
      <c r="A90" s="13" t="n"/>
      <c r="B90" s="13" t="n"/>
      <c r="C90" s="13" t="n"/>
      <c r="D90" s="13" t="n"/>
      <c r="E90" s="13" t="n"/>
      <c r="F90" s="13" t="n"/>
      <c r="G90" s="13" t="n"/>
      <c r="H90" s="13" t="n"/>
      <c r="I90" s="24" t="n"/>
      <c r="J90" s="25" t="n"/>
      <c r="K90" s="16" t="n"/>
      <c r="L90" s="13" t="n"/>
      <c r="M90" s="13" t="n"/>
      <c r="N90" s="24" t="n"/>
      <c r="O90" s="13" t="n"/>
      <c r="P90" s="13" t="n"/>
      <c r="Q90" s="24" t="n"/>
      <c r="R90" s="27">
        <f>IF(OR($A90="",$Q90=""),"",$Q90+Assumptions!$B$5)</f>
        <v/>
      </c>
      <c r="S90" s="20">
        <f>IF($A90="","",IF($P90="","Check status",IF($P90&lt;&gt;"Active","",IF(OR($D90="",$E90=""),"Check contact details",IF(OR($L90="",$M90=""),"Check emergency contact",IF($Q90="","Check profile confirmation",IF($R90&lt;=TODAY(),"Check profile review date",IF(AND(Assumptions!$B$7="Yes",$N90=""),"Check vaccine document",IF(AND($N90&lt;&gt;"",$N90&lt;TODAY()),"Check vaccine document date",IF(AND($N90&lt;&gt;"",$N90&lt;=TODAY()+Assumptions!$B$6),"Check vaccine document soon",""))))))))))</f>
        <v/>
      </c>
    </row>
    <row r="91" ht="21" customHeight="1">
      <c r="A91" s="13" t="n"/>
      <c r="B91" s="13" t="n"/>
      <c r="C91" s="13" t="n"/>
      <c r="D91" s="13" t="n"/>
      <c r="E91" s="13" t="n"/>
      <c r="F91" s="13" t="n"/>
      <c r="G91" s="13" t="n"/>
      <c r="H91" s="13" t="n"/>
      <c r="I91" s="24" t="n"/>
      <c r="J91" s="25" t="n"/>
      <c r="K91" s="16" t="n"/>
      <c r="L91" s="13" t="n"/>
      <c r="M91" s="13" t="n"/>
      <c r="N91" s="24" t="n"/>
      <c r="O91" s="13" t="n"/>
      <c r="P91" s="13" t="n"/>
      <c r="Q91" s="24" t="n"/>
      <c r="R91" s="26">
        <f>IF(OR($A91="",$Q91=""),"",$Q91+Assumptions!$B$5)</f>
        <v/>
      </c>
      <c r="S91" s="18">
        <f>IF($A91="","",IF($P91="","Check status",IF($P91&lt;&gt;"Active","",IF(OR($D91="",$E91=""),"Check contact details",IF(OR($L91="",$M91=""),"Check emergency contact",IF($Q91="","Check profile confirmation",IF($R91&lt;=TODAY(),"Check profile review date",IF(AND(Assumptions!$B$7="Yes",$N91=""),"Check vaccine document",IF(AND($N91&lt;&gt;"",$N91&lt;TODAY()),"Check vaccine document date",IF(AND($N91&lt;&gt;"",$N91&lt;=TODAY()+Assumptions!$B$6),"Check vaccine document soon",""))))))))))</f>
        <v/>
      </c>
    </row>
    <row r="92" ht="21" customHeight="1">
      <c r="A92" s="13" t="n"/>
      <c r="B92" s="13" t="n"/>
      <c r="C92" s="13" t="n"/>
      <c r="D92" s="13" t="n"/>
      <c r="E92" s="13" t="n"/>
      <c r="F92" s="13" t="n"/>
      <c r="G92" s="13" t="n"/>
      <c r="H92" s="13" t="n"/>
      <c r="I92" s="24" t="n"/>
      <c r="J92" s="25" t="n"/>
      <c r="K92" s="16" t="n"/>
      <c r="L92" s="13" t="n"/>
      <c r="M92" s="13" t="n"/>
      <c r="N92" s="24" t="n"/>
      <c r="O92" s="13" t="n"/>
      <c r="P92" s="13" t="n"/>
      <c r="Q92" s="24" t="n"/>
      <c r="R92" s="27">
        <f>IF(OR($A92="",$Q92=""),"",$Q92+Assumptions!$B$5)</f>
        <v/>
      </c>
      <c r="S92" s="20">
        <f>IF($A92="","",IF($P92="","Check status",IF($P92&lt;&gt;"Active","",IF(OR($D92="",$E92=""),"Check contact details",IF(OR($L92="",$M92=""),"Check emergency contact",IF($Q92="","Check profile confirmation",IF($R92&lt;=TODAY(),"Check profile review date",IF(AND(Assumptions!$B$7="Yes",$N92=""),"Check vaccine document",IF(AND($N92&lt;&gt;"",$N92&lt;TODAY()),"Check vaccine document date",IF(AND($N92&lt;&gt;"",$N92&lt;=TODAY()+Assumptions!$B$6),"Check vaccine document soon",""))))))))))</f>
        <v/>
      </c>
    </row>
    <row r="93" ht="21" customHeight="1">
      <c r="A93" s="13" t="n"/>
      <c r="B93" s="13" t="n"/>
      <c r="C93" s="13" t="n"/>
      <c r="D93" s="13" t="n"/>
      <c r="E93" s="13" t="n"/>
      <c r="F93" s="13" t="n"/>
      <c r="G93" s="13" t="n"/>
      <c r="H93" s="13" t="n"/>
      <c r="I93" s="24" t="n"/>
      <c r="J93" s="25" t="n"/>
      <c r="K93" s="16" t="n"/>
      <c r="L93" s="13" t="n"/>
      <c r="M93" s="13" t="n"/>
      <c r="N93" s="24" t="n"/>
      <c r="O93" s="13" t="n"/>
      <c r="P93" s="13" t="n"/>
      <c r="Q93" s="24" t="n"/>
      <c r="R93" s="26">
        <f>IF(OR($A93="",$Q93=""),"",$Q93+Assumptions!$B$5)</f>
        <v/>
      </c>
      <c r="S93" s="18">
        <f>IF($A93="","",IF($P93="","Check status",IF($P93&lt;&gt;"Active","",IF(OR($D93="",$E93=""),"Check contact details",IF(OR($L93="",$M93=""),"Check emergency contact",IF($Q93="","Check profile confirmation",IF($R93&lt;=TODAY(),"Check profile review date",IF(AND(Assumptions!$B$7="Yes",$N93=""),"Check vaccine document",IF(AND($N93&lt;&gt;"",$N93&lt;TODAY()),"Check vaccine document date",IF(AND($N93&lt;&gt;"",$N93&lt;=TODAY()+Assumptions!$B$6),"Check vaccine document soon",""))))))))))</f>
        <v/>
      </c>
    </row>
    <row r="94" ht="21" customHeight="1">
      <c r="A94" s="13" t="n"/>
      <c r="B94" s="13" t="n"/>
      <c r="C94" s="13" t="n"/>
      <c r="D94" s="13" t="n"/>
      <c r="E94" s="13" t="n"/>
      <c r="F94" s="13" t="n"/>
      <c r="G94" s="13" t="n"/>
      <c r="H94" s="13" t="n"/>
      <c r="I94" s="24" t="n"/>
      <c r="J94" s="25" t="n"/>
      <c r="K94" s="16" t="n"/>
      <c r="L94" s="13" t="n"/>
      <c r="M94" s="13" t="n"/>
      <c r="N94" s="24" t="n"/>
      <c r="O94" s="13" t="n"/>
      <c r="P94" s="13" t="n"/>
      <c r="Q94" s="24" t="n"/>
      <c r="R94" s="27">
        <f>IF(OR($A94="",$Q94=""),"",$Q94+Assumptions!$B$5)</f>
        <v/>
      </c>
      <c r="S94" s="20">
        <f>IF($A94="","",IF($P94="","Check status",IF($P94&lt;&gt;"Active","",IF(OR($D94="",$E94=""),"Check contact details",IF(OR($L94="",$M94=""),"Check emergency contact",IF($Q94="","Check profile confirmation",IF($R94&lt;=TODAY(),"Check profile review date",IF(AND(Assumptions!$B$7="Yes",$N94=""),"Check vaccine document",IF(AND($N94&lt;&gt;"",$N94&lt;TODAY()),"Check vaccine document date",IF(AND($N94&lt;&gt;"",$N94&lt;=TODAY()+Assumptions!$B$6),"Check vaccine document soon",""))))))))))</f>
        <v/>
      </c>
    </row>
    <row r="95" ht="21" customHeight="1">
      <c r="A95" s="13" t="n"/>
      <c r="B95" s="13" t="n"/>
      <c r="C95" s="13" t="n"/>
      <c r="D95" s="13" t="n"/>
      <c r="E95" s="13" t="n"/>
      <c r="F95" s="13" t="n"/>
      <c r="G95" s="13" t="n"/>
      <c r="H95" s="13" t="n"/>
      <c r="I95" s="24" t="n"/>
      <c r="J95" s="25" t="n"/>
      <c r="K95" s="16" t="n"/>
      <c r="L95" s="13" t="n"/>
      <c r="M95" s="13" t="n"/>
      <c r="N95" s="24" t="n"/>
      <c r="O95" s="13" t="n"/>
      <c r="P95" s="13" t="n"/>
      <c r="Q95" s="24" t="n"/>
      <c r="R95" s="26">
        <f>IF(OR($A95="",$Q95=""),"",$Q95+Assumptions!$B$5)</f>
        <v/>
      </c>
      <c r="S95" s="18">
        <f>IF($A95="","",IF($P95="","Check status",IF($P95&lt;&gt;"Active","",IF(OR($D95="",$E95=""),"Check contact details",IF(OR($L95="",$M95=""),"Check emergency contact",IF($Q95="","Check profile confirmation",IF($R95&lt;=TODAY(),"Check profile review date",IF(AND(Assumptions!$B$7="Yes",$N95=""),"Check vaccine document",IF(AND($N95&lt;&gt;"",$N95&lt;TODAY()),"Check vaccine document date",IF(AND($N95&lt;&gt;"",$N95&lt;=TODAY()+Assumptions!$B$6),"Check vaccine document soon",""))))))))))</f>
        <v/>
      </c>
    </row>
    <row r="96" ht="21" customHeight="1">
      <c r="A96" s="13" t="n"/>
      <c r="B96" s="13" t="n"/>
      <c r="C96" s="13" t="n"/>
      <c r="D96" s="13" t="n"/>
      <c r="E96" s="13" t="n"/>
      <c r="F96" s="13" t="n"/>
      <c r="G96" s="13" t="n"/>
      <c r="H96" s="13" t="n"/>
      <c r="I96" s="24" t="n"/>
      <c r="J96" s="25" t="n"/>
      <c r="K96" s="16" t="n"/>
      <c r="L96" s="13" t="n"/>
      <c r="M96" s="13" t="n"/>
      <c r="N96" s="24" t="n"/>
      <c r="O96" s="13" t="n"/>
      <c r="P96" s="13" t="n"/>
      <c r="Q96" s="24" t="n"/>
      <c r="R96" s="27">
        <f>IF(OR($A96="",$Q96=""),"",$Q96+Assumptions!$B$5)</f>
        <v/>
      </c>
      <c r="S96" s="20">
        <f>IF($A96="","",IF($P96="","Check status",IF($P96&lt;&gt;"Active","",IF(OR($D96="",$E96=""),"Check contact details",IF(OR($L96="",$M96=""),"Check emergency contact",IF($Q96="","Check profile confirmation",IF($R96&lt;=TODAY(),"Check profile review date",IF(AND(Assumptions!$B$7="Yes",$N96=""),"Check vaccine document",IF(AND($N96&lt;&gt;"",$N96&lt;TODAY()),"Check vaccine document date",IF(AND($N96&lt;&gt;"",$N96&lt;=TODAY()+Assumptions!$B$6),"Check vaccine document soon",""))))))))))</f>
        <v/>
      </c>
    </row>
    <row r="97" ht="21" customHeight="1">
      <c r="A97" s="13" t="n"/>
      <c r="B97" s="13" t="n"/>
      <c r="C97" s="13" t="n"/>
      <c r="D97" s="13" t="n"/>
      <c r="E97" s="13" t="n"/>
      <c r="F97" s="13" t="n"/>
      <c r="G97" s="13" t="n"/>
      <c r="H97" s="13" t="n"/>
      <c r="I97" s="24" t="n"/>
      <c r="J97" s="25" t="n"/>
      <c r="K97" s="16" t="n"/>
      <c r="L97" s="13" t="n"/>
      <c r="M97" s="13" t="n"/>
      <c r="N97" s="24" t="n"/>
      <c r="O97" s="13" t="n"/>
      <c r="P97" s="13" t="n"/>
      <c r="Q97" s="24" t="n"/>
      <c r="R97" s="26">
        <f>IF(OR($A97="",$Q97=""),"",$Q97+Assumptions!$B$5)</f>
        <v/>
      </c>
      <c r="S97" s="18">
        <f>IF($A97="","",IF($P97="","Check status",IF($P97&lt;&gt;"Active","",IF(OR($D97="",$E97=""),"Check contact details",IF(OR($L97="",$M97=""),"Check emergency contact",IF($Q97="","Check profile confirmation",IF($R97&lt;=TODAY(),"Check profile review date",IF(AND(Assumptions!$B$7="Yes",$N97=""),"Check vaccine document",IF(AND($N97&lt;&gt;"",$N97&lt;TODAY()),"Check vaccine document date",IF(AND($N97&lt;&gt;"",$N97&lt;=TODAY()+Assumptions!$B$6),"Check vaccine document soon",""))))))))))</f>
        <v/>
      </c>
    </row>
    <row r="98" ht="21" customHeight="1">
      <c r="A98" s="13" t="n"/>
      <c r="B98" s="13" t="n"/>
      <c r="C98" s="13" t="n"/>
      <c r="D98" s="13" t="n"/>
      <c r="E98" s="13" t="n"/>
      <c r="F98" s="13" t="n"/>
      <c r="G98" s="13" t="n"/>
      <c r="H98" s="13" t="n"/>
      <c r="I98" s="24" t="n"/>
      <c r="J98" s="25" t="n"/>
      <c r="K98" s="16" t="n"/>
      <c r="L98" s="13" t="n"/>
      <c r="M98" s="13" t="n"/>
      <c r="N98" s="24" t="n"/>
      <c r="O98" s="13" t="n"/>
      <c r="P98" s="13" t="n"/>
      <c r="Q98" s="24" t="n"/>
      <c r="R98" s="27">
        <f>IF(OR($A98="",$Q98=""),"",$Q98+Assumptions!$B$5)</f>
        <v/>
      </c>
      <c r="S98" s="20">
        <f>IF($A98="","",IF($P98="","Check status",IF($P98&lt;&gt;"Active","",IF(OR($D98="",$E98=""),"Check contact details",IF(OR($L98="",$M98=""),"Check emergency contact",IF($Q98="","Check profile confirmation",IF($R98&lt;=TODAY(),"Check profile review date",IF(AND(Assumptions!$B$7="Yes",$N98=""),"Check vaccine document",IF(AND($N98&lt;&gt;"",$N98&lt;TODAY()),"Check vaccine document date",IF(AND($N98&lt;&gt;"",$N98&lt;=TODAY()+Assumptions!$B$6),"Check vaccine document soon",""))))))))))</f>
        <v/>
      </c>
    </row>
    <row r="99" ht="21" customHeight="1">
      <c r="A99" s="13" t="n"/>
      <c r="B99" s="13" t="n"/>
      <c r="C99" s="13" t="n"/>
      <c r="D99" s="13" t="n"/>
      <c r="E99" s="13" t="n"/>
      <c r="F99" s="13" t="n"/>
      <c r="G99" s="13" t="n"/>
      <c r="H99" s="13" t="n"/>
      <c r="I99" s="24" t="n"/>
      <c r="J99" s="25" t="n"/>
      <c r="K99" s="16" t="n"/>
      <c r="L99" s="13" t="n"/>
      <c r="M99" s="13" t="n"/>
      <c r="N99" s="24" t="n"/>
      <c r="O99" s="13" t="n"/>
      <c r="P99" s="13" t="n"/>
      <c r="Q99" s="24" t="n"/>
      <c r="R99" s="26">
        <f>IF(OR($A99="",$Q99=""),"",$Q99+Assumptions!$B$5)</f>
        <v/>
      </c>
      <c r="S99" s="18">
        <f>IF($A99="","",IF($P99="","Check status",IF($P99&lt;&gt;"Active","",IF(OR($D99="",$E99=""),"Check contact details",IF(OR($L99="",$M99=""),"Check emergency contact",IF($Q99="","Check profile confirmation",IF($R99&lt;=TODAY(),"Check profile review date",IF(AND(Assumptions!$B$7="Yes",$N99=""),"Check vaccine document",IF(AND($N99&lt;&gt;"",$N99&lt;TODAY()),"Check vaccine document date",IF(AND($N99&lt;&gt;"",$N99&lt;=TODAY()+Assumptions!$B$6),"Check vaccine document soon",""))))))))))</f>
        <v/>
      </c>
    </row>
    <row r="100" ht="21" customHeight="1">
      <c r="A100" s="13" t="n"/>
      <c r="B100" s="13" t="n"/>
      <c r="C100" s="13" t="n"/>
      <c r="D100" s="13" t="n"/>
      <c r="E100" s="13" t="n"/>
      <c r="F100" s="13" t="n"/>
      <c r="G100" s="13" t="n"/>
      <c r="H100" s="13" t="n"/>
      <c r="I100" s="24" t="n"/>
      <c r="J100" s="25" t="n"/>
      <c r="K100" s="16" t="n"/>
      <c r="L100" s="13" t="n"/>
      <c r="M100" s="13" t="n"/>
      <c r="N100" s="24" t="n"/>
      <c r="O100" s="13" t="n"/>
      <c r="P100" s="13" t="n"/>
      <c r="Q100" s="24" t="n"/>
      <c r="R100" s="27">
        <f>IF(OR($A100="",$Q100=""),"",$Q100+Assumptions!$B$5)</f>
        <v/>
      </c>
      <c r="S100" s="20">
        <f>IF($A100="","",IF($P100="","Check status",IF($P100&lt;&gt;"Active","",IF(OR($D100="",$E100=""),"Check contact details",IF(OR($L100="",$M100=""),"Check emergency contact",IF($Q100="","Check profile confirmation",IF($R100&lt;=TODAY(),"Check profile review date",IF(AND(Assumptions!$B$7="Yes",$N100=""),"Check vaccine document",IF(AND($N100&lt;&gt;"",$N100&lt;TODAY()),"Check vaccine document date",IF(AND($N100&lt;&gt;"",$N100&lt;=TODAY()+Assumptions!$B$6),"Check vaccine document soon",""))))))))))</f>
        <v/>
      </c>
    </row>
    <row r="101" ht="21" customHeight="1">
      <c r="A101" s="13" t="n"/>
      <c r="B101" s="13" t="n"/>
      <c r="C101" s="13" t="n"/>
      <c r="D101" s="13" t="n"/>
      <c r="E101" s="13" t="n"/>
      <c r="F101" s="13" t="n"/>
      <c r="G101" s="13" t="n"/>
      <c r="H101" s="13" t="n"/>
      <c r="I101" s="24" t="n"/>
      <c r="J101" s="25" t="n"/>
      <c r="K101" s="16" t="n"/>
      <c r="L101" s="13" t="n"/>
      <c r="M101" s="13" t="n"/>
      <c r="N101" s="24" t="n"/>
      <c r="O101" s="13" t="n"/>
      <c r="P101" s="13" t="n"/>
      <c r="Q101" s="24" t="n"/>
      <c r="R101" s="26">
        <f>IF(OR($A101="",$Q101=""),"",$Q101+Assumptions!$B$5)</f>
        <v/>
      </c>
      <c r="S101" s="18">
        <f>IF($A101="","",IF($P101="","Check status",IF($P101&lt;&gt;"Active","",IF(OR($D101="",$E101=""),"Check contact details",IF(OR($L101="",$M101=""),"Check emergency contact",IF($Q101="","Check profile confirmation",IF($R101&lt;=TODAY(),"Check profile review date",IF(AND(Assumptions!$B$7="Yes",$N101=""),"Check vaccine document",IF(AND($N101&lt;&gt;"",$N101&lt;TODAY()),"Check vaccine document date",IF(AND($N101&lt;&gt;"",$N101&lt;=TODAY()+Assumptions!$B$6),"Check vaccine document soon",""))))))))))</f>
        <v/>
      </c>
    </row>
    <row r="102" ht="21" customHeight="1">
      <c r="A102" s="13" t="n"/>
      <c r="B102" s="13" t="n"/>
      <c r="C102" s="13" t="n"/>
      <c r="D102" s="13" t="n"/>
      <c r="E102" s="13" t="n"/>
      <c r="F102" s="13" t="n"/>
      <c r="G102" s="13" t="n"/>
      <c r="H102" s="13" t="n"/>
      <c r="I102" s="24" t="n"/>
      <c r="J102" s="25" t="n"/>
      <c r="K102" s="16" t="n"/>
      <c r="L102" s="13" t="n"/>
      <c r="M102" s="13" t="n"/>
      <c r="N102" s="24" t="n"/>
      <c r="O102" s="13" t="n"/>
      <c r="P102" s="13" t="n"/>
      <c r="Q102" s="24" t="n"/>
      <c r="R102" s="27">
        <f>IF(OR($A102="",$Q102=""),"",$Q102+Assumptions!$B$5)</f>
        <v/>
      </c>
      <c r="S102" s="20">
        <f>IF($A102="","",IF($P102="","Check status",IF($P102&lt;&gt;"Active","",IF(OR($D102="",$E102=""),"Check contact details",IF(OR($L102="",$M102=""),"Check emergency contact",IF($Q102="","Check profile confirmation",IF($R102&lt;=TODAY(),"Check profile review date",IF(AND(Assumptions!$B$7="Yes",$N102=""),"Check vaccine document",IF(AND($N102&lt;&gt;"",$N102&lt;TODAY()),"Check vaccine document date",IF(AND($N102&lt;&gt;"",$N102&lt;=TODAY()+Assumptions!$B$6),"Check vaccine document soon",""))))))))))</f>
        <v/>
      </c>
    </row>
    <row r="103" ht="21" customHeight="1">
      <c r="A103" s="13" t="n"/>
      <c r="B103" s="13" t="n"/>
      <c r="C103" s="13" t="n"/>
      <c r="D103" s="13" t="n"/>
      <c r="E103" s="13" t="n"/>
      <c r="F103" s="13" t="n"/>
      <c r="G103" s="13" t="n"/>
      <c r="H103" s="13" t="n"/>
      <c r="I103" s="24" t="n"/>
      <c r="J103" s="25" t="n"/>
      <c r="K103" s="16" t="n"/>
      <c r="L103" s="13" t="n"/>
      <c r="M103" s="13" t="n"/>
      <c r="N103" s="24" t="n"/>
      <c r="O103" s="13" t="n"/>
      <c r="P103" s="13" t="n"/>
      <c r="Q103" s="24" t="n"/>
      <c r="R103" s="26">
        <f>IF(OR($A103="",$Q103=""),"",$Q103+Assumptions!$B$5)</f>
        <v/>
      </c>
      <c r="S103" s="18">
        <f>IF($A103="","",IF($P103="","Check status",IF($P103&lt;&gt;"Active","",IF(OR($D103="",$E103=""),"Check contact details",IF(OR($L103="",$M103=""),"Check emergency contact",IF($Q103="","Check profile confirmation",IF($R103&lt;=TODAY(),"Check profile review date",IF(AND(Assumptions!$B$7="Yes",$N103=""),"Check vaccine document",IF(AND($N103&lt;&gt;"",$N103&lt;TODAY()),"Check vaccine document date",IF(AND($N103&lt;&gt;"",$N103&lt;=TODAY()+Assumptions!$B$6),"Check vaccine document soon",""))))))))))</f>
        <v/>
      </c>
    </row>
    <row r="104" ht="21" customHeight="1">
      <c r="A104" s="13" t="n"/>
      <c r="B104" s="13" t="n"/>
      <c r="C104" s="13" t="n"/>
      <c r="D104" s="13" t="n"/>
      <c r="E104" s="13" t="n"/>
      <c r="F104" s="13" t="n"/>
      <c r="G104" s="13" t="n"/>
      <c r="H104" s="13" t="n"/>
      <c r="I104" s="24" t="n"/>
      <c r="J104" s="25" t="n"/>
      <c r="K104" s="16" t="n"/>
      <c r="L104" s="13" t="n"/>
      <c r="M104" s="13" t="n"/>
      <c r="N104" s="24" t="n"/>
      <c r="O104" s="13" t="n"/>
      <c r="P104" s="13" t="n"/>
      <c r="Q104" s="24" t="n"/>
      <c r="R104" s="27">
        <f>IF(OR($A104="",$Q104=""),"",$Q104+Assumptions!$B$5)</f>
        <v/>
      </c>
      <c r="S104" s="20">
        <f>IF($A104="","",IF($P104="","Check status",IF($P104&lt;&gt;"Active","",IF(OR($D104="",$E104=""),"Check contact details",IF(OR($L104="",$M104=""),"Check emergency contact",IF($Q104="","Check profile confirmation",IF($R104&lt;=TODAY(),"Check profile review date",IF(AND(Assumptions!$B$7="Yes",$N104=""),"Check vaccine document",IF(AND($N104&lt;&gt;"",$N104&lt;TODAY()),"Check vaccine document date",IF(AND($N104&lt;&gt;"",$N104&lt;=TODAY()+Assumptions!$B$6),"Check vaccine document soon",""))))))))))</f>
        <v/>
      </c>
    </row>
  </sheetData>
  <autoFilter ref="A4:S104"/>
  <mergeCells count="1">
    <mergeCell ref="A1:S1"/>
  </mergeCells>
  <conditionalFormatting sqref="A5:A104">
    <cfRule type="expression" priority="1" dxfId="0">
      <formula>AND($A5&lt;&gt;"",COUNTIF($A$5:$A$104,$A5)&gt;1)</formula>
    </cfRule>
  </conditionalFormatting>
  <conditionalFormatting sqref="P5:P104">
    <cfRule type="expression" priority="2" dxfId="1">
      <formula>AND($A5&lt;&gt;"",$P5="Active")</formula>
    </cfRule>
  </conditionalFormatting>
  <conditionalFormatting sqref="R5:R104">
    <cfRule type="expression" priority="3" dxfId="0">
      <formula>AND($A5&lt;&gt;"",$P5="Active",$R5&lt;&gt;"",$R5&lt;=TODAY())</formula>
    </cfRule>
  </conditionalFormatting>
  <conditionalFormatting sqref="N5:N104">
    <cfRule type="expression" priority="4" dxfId="0">
      <formula>AND($A5&lt;&gt;"",$P5="Active",$N5&lt;&gt;"",$N5&lt;TODAY())</formula>
    </cfRule>
  </conditionalFormatting>
  <conditionalFormatting sqref="S5:S104">
    <cfRule type="expression" priority="5" dxfId="0">
      <formula>AND($A5&lt;&gt;"",$S5&lt;&gt;"")</formula>
    </cfRule>
  </conditionalFormatting>
  <dataValidations count="7">
    <dataValidation sqref="G5:G104" showDropDown="0" showInputMessage="0" showErrorMessage="1" allowBlank="0" errorTitle="Check species" error="Choose a species from the list." type="list">
      <formula1>'Assumptions'!$C$11:$C$13</formula1>
    </dataValidation>
    <dataValidation sqref="J5:J104" showDropDown="0" showInputMessage="1" showErrorMessage="1" allowBlank="0" errorTitle="Check weight" error="Enter a weight from 1.0 through 300.0 pounds." promptTitle="Weight in pounds" prompt="Use a decimal point when needed." type="decimal" operator="between">
      <formula1>1</formula1>
      <formula2>300</formula2>
    </dataValidation>
    <dataValidation sqref="I5:I104" showDropDown="0" showInputMessage="0" showErrorMessage="1" allowBlank="0" errorTitle="Check birth date" error="Enter a date no later than today." type="date" operator="between">
      <formula1>DATE(YEAR(TODAY())-40,1,1)</formula1>
      <formula2>TODAY()</formula2>
    </dataValidation>
    <dataValidation sqref="N5:N104" showDropDown="0" showInputMessage="0" showErrorMessage="1" allowBlank="0" errorTitle="Check document date" error="Enter an owner-supplied document date in the allowed range." type="date" operator="between">
      <formula1>DATE(YEAR(TODAY())-5,1,1)</formula1>
      <formula2>DATE(YEAR(TODAY())+10,12,31)</formula2>
    </dataValidation>
    <dataValidation sqref="O5:O104" showDropDown="0" showInputMessage="0" showErrorMessage="1" allowBlank="0" errorTitle="Check staff choice" error="Choose an assignment from the list." type="list">
      <formula1>'Assumptions'!$E$11:$E$15</formula1>
    </dataValidation>
    <dataValidation sqref="P5:P104" showDropDown="0" showInputMessage="0" showErrorMessage="1" allowBlank="0" errorTitle="Check status" error="Choose a current status from the list." type="list">
      <formula1>'Assumptions'!$A$11:$A$14</formula1>
    </dataValidation>
    <dataValidation sqref="Q5:Q104" showDropDown="0" showInputMessage="0" showErrorMessage="1" allowBlank="0" errorTitle="Check confirmation date" error="Enter a profile confirmation date no later than today." type="date" operator="between">
      <formula1>DATE(YEAR(TODAY())-5,1,1)</formula1>
      <formula2>TODAY()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47" customWidth="1" min="3" max="3"/>
    <col width="4" customWidth="1" min="4" max="4"/>
    <col width="23" customWidth="1" min="5" max="5"/>
    <col width="4" customWidth="1" min="6" max="6"/>
  </cols>
  <sheetData>
    <row r="1" ht="28" customHeight="1">
      <c r="A1" s="1" t="inlineStr">
        <is>
          <t>Pet Profile Tracker — Assumptions and Lists</t>
        </is>
      </c>
    </row>
    <row r="2" ht="28" customHeight="1">
      <c r="A2" s="3" t="inlineStr">
        <is>
          <t>Use</t>
        </is>
      </c>
      <c r="B2" s="2" t="inlineStr">
        <is>
          <t>Yellow cells are editable. Adjust these operating assumptions and fictional staff choices to fit the business.</t>
        </is>
      </c>
    </row>
    <row r="3"/>
    <row r="4" ht="28" customHeight="1">
      <c r="A4" s="5" t="inlineStr">
        <is>
          <t>Setting</t>
        </is>
      </c>
      <c r="B4" s="5" t="inlineStr">
        <is>
          <t>Value</t>
        </is>
      </c>
      <c r="C4" s="5" t="inlineStr">
        <is>
          <t>Operational use</t>
        </is>
      </c>
    </row>
    <row r="5">
      <c r="A5" s="6" t="inlineStr">
        <is>
          <t>Profile review interval (days)</t>
        </is>
      </c>
      <c r="B5" s="21" t="n">
        <v>180</v>
      </c>
      <c r="C5" s="6" t="inlineStr">
        <is>
          <t>Sets Next Review Due from Last Profile Confirmed.</t>
        </is>
      </c>
    </row>
    <row r="6">
      <c r="A6" s="9" t="inlineStr">
        <is>
          <t>Vaccine document reminder (days)</t>
        </is>
      </c>
      <c r="B6" s="21" t="n">
        <v>30</v>
      </c>
      <c r="C6" s="9" t="inlineStr">
        <is>
          <t>Prompts a human date check inside this forward window.</t>
        </is>
      </c>
    </row>
    <row r="7">
      <c r="A7" s="6" t="inlineStr">
        <is>
          <t>Require vaccine date for active pets?</t>
        </is>
      </c>
      <c r="B7" s="21" t="inlineStr">
        <is>
          <t>Yes</t>
        </is>
      </c>
      <c r="C7" s="6" t="inlineStr">
        <is>
          <t>Yes prompts a check when the owner-supplied date is blank.</t>
        </is>
      </c>
    </row>
    <row r="8"/>
    <row r="9"/>
    <row r="10" ht="26" customHeight="1">
      <c r="A10" s="5" t="inlineStr">
        <is>
          <t>Status choices</t>
        </is>
      </c>
      <c r="C10" s="5" t="inlineStr">
        <is>
          <t>Species choices</t>
        </is>
      </c>
      <c r="E10" s="5" t="inlineStr">
        <is>
          <t>Staff choices</t>
        </is>
      </c>
    </row>
    <row r="11">
      <c r="A11" s="22" t="inlineStr">
        <is>
          <t>Active</t>
        </is>
      </c>
      <c r="C11" s="22" t="inlineStr">
        <is>
          <t>Dog</t>
        </is>
      </c>
      <c r="E11" s="22" t="inlineStr">
        <is>
          <t>Morgan Demo</t>
        </is>
      </c>
    </row>
    <row r="12">
      <c r="A12" s="22" t="inlineStr">
        <is>
          <t>On Hold</t>
        </is>
      </c>
      <c r="C12" s="22" t="inlineStr">
        <is>
          <t>Cat</t>
        </is>
      </c>
      <c r="E12" s="22" t="inlineStr">
        <is>
          <t>Riley Sample</t>
        </is>
      </c>
    </row>
    <row r="13">
      <c r="A13" s="22" t="inlineStr">
        <is>
          <t>Inactive</t>
        </is>
      </c>
      <c r="C13" s="22" t="inlineStr">
        <is>
          <t>Other</t>
        </is>
      </c>
      <c r="E13" s="22" t="inlineStr">
        <is>
          <t>Casey Example</t>
        </is>
      </c>
    </row>
    <row r="14">
      <c r="A14" s="22" t="inlineStr">
        <is>
          <t>Archived</t>
        </is>
      </c>
      <c r="E14" s="22" t="inlineStr">
        <is>
          <t>Taylor Placeholder</t>
        </is>
      </c>
    </row>
    <row r="15">
      <c r="E15" s="22" t="inlineStr">
        <is>
          <t>Unassigned</t>
        </is>
      </c>
    </row>
    <row r="16"/>
    <row r="17" ht="30" customHeight="1">
      <c r="A17" s="3" t="inlineStr">
        <is>
          <t>Record note</t>
        </is>
      </c>
      <c r="B17" s="2" t="inlineStr">
        <is>
          <t>Care notes and vaccine document dates are owner-supplied administrative inputs only. They do not provide veterinary guidance.</t>
        </is>
      </c>
    </row>
  </sheetData>
  <mergeCells count="1">
    <mergeCell ref="A1:F1"/>
  </mergeCells>
  <dataValidations count="3">
    <dataValidation sqref="B5" showDropDown="0" showInputMessage="1" showErrorMessage="1" allowBlank="0" errorTitle="Check review interval" error="Enter a whole number from 30 through 730 days." promptTitle="Review interval" prompt="Enter the number of days between profile reviews." type="whole" operator="between">
      <formula1>30</formula1>
      <formula2>730</formula2>
    </dataValidation>
    <dataValidation sqref="B6" showDropDown="0" showInputMessage="1" showErrorMessage="1" allowBlank="0" errorTitle="Check reminder window" error="Enter a whole number from 0 through 180 days." promptTitle="Reminder window" prompt="Enter the forward-looking document reminder window." type="whole" operator="between">
      <formula1>0</formula1>
      <formula2>180</formula2>
    </dataValidation>
    <dataValidation sqref="B7" showDropDown="0" showInputMessage="0" showErrorMessage="1" allowBlank="0" errorTitle="Choose Yes or No" error="Select Yes or No from the list.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Pet Profile Tracker Spreadsheet</dc:title>
  <dc:subject xmlns:dc="http://purl.org/dc/elements/1.1/">Operational pet profile records with human-review prompts</dc:subject>
  <dcterms:created xmlns:dcterms="http://purl.org/dc/terms/" xmlns:xsi="http://www.w3.org/2001/XMLSchema-instance" xsi:type="dcterms:W3CDTF">2026-09-09T03:18:38Z</dcterms:created>
  <dcterms:modified xmlns:dcterms="http://purl.org/dc/terms/" xmlns:xsi="http://www.w3.org/2001/XMLSchema-instance" xsi:type="dcterms:W3CDTF">2026-09-09T03:18:39+00:00Z</dcterms:modified>
</cp:coreProperties>
</file>